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Titles" localSheetId="0">'стр.1'!$9:$10</definedName>
    <definedName name="_xlnm.Print_Area" localSheetId="0">'стр.1'!$A$1:$FE$69</definedName>
  </definedNames>
  <calcPr fullCalcOnLoad="1"/>
</workbook>
</file>

<file path=xl/sharedStrings.xml><?xml version="1.0" encoding="utf-8"?>
<sst xmlns="http://schemas.openxmlformats.org/spreadsheetml/2006/main" count="244" uniqueCount="100">
  <si>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</si>
  <si>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</si>
  <si>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</si>
  <si>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</si>
  <si>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</si>
  <si>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</si>
  <si>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</si>
  <si>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</si>
  <si>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7</t>
  </si>
  <si>
    <t>№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</si>
  <si>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</si>
  <si>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</si>
  <si>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</si>
  <si>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</si>
  <si>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инвестиций, тыс. руб. (без НДС)</t>
  </si>
  <si>
    <t>совокупно по объекту</t>
  </si>
  <si>
    <t>в отчетном периоде</t>
  </si>
  <si>
    <t>источник финансиро-вания</t>
  </si>
  <si>
    <t>Основные проектные характеристики объектов капитального строительства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</si>
  <si>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</si>
  <si>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</si>
  <si>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</si>
  <si>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8</t>
  </si>
  <si>
    <t>9</t>
  </si>
  <si>
    <t>10</t>
  </si>
  <si>
    <t xml:space="preserve">Информация об инвестиционных программах </t>
  </si>
  <si>
    <t xml:space="preserve"> год в сфере транспортировки газа по газораспределительным сетям</t>
  </si>
  <si>
    <t>Общая сумма инвестиций</t>
  </si>
  <si>
    <t>Сведения о строительстве, реконструкции объектов капитального строительства</t>
  </si>
  <si>
    <t>2.1</t>
  </si>
  <si>
    <t>Объекты капитального строительства (основные стройки):</t>
  </si>
  <si>
    <t>3.1</t>
  </si>
  <si>
    <t>Новые объекты:</t>
  </si>
  <si>
    <t>4.1</t>
  </si>
  <si>
    <t>Реконструируемые (модернизируемые) объекты:</t>
  </si>
  <si>
    <t>5.1</t>
  </si>
  <si>
    <t>Сведения о приобретении оборудования, не входящего в сметы строек</t>
  </si>
  <si>
    <t>6.1</t>
  </si>
  <si>
    <t>Сведения о долгосрочных финансовых вложениях</t>
  </si>
  <si>
    <t>7.1</t>
  </si>
  <si>
    <t>Сведения о приобретении внеоборотных активов</t>
  </si>
  <si>
    <t>8.1</t>
  </si>
  <si>
    <t>Приложение № 9</t>
  </si>
  <si>
    <t>к приказу ФАС России
от 18.01.2019 № 38/19</t>
  </si>
  <si>
    <t>2.2</t>
  </si>
  <si>
    <t>2.3</t>
  </si>
  <si>
    <t>3.2</t>
  </si>
  <si>
    <t>3.3</t>
  </si>
  <si>
    <t>АО "Екатеринбурггаз"</t>
  </si>
  <si>
    <t>4.2</t>
  </si>
  <si>
    <t>Специальная надбавка к тарифу</t>
  </si>
  <si>
    <t>Амортизация</t>
  </si>
  <si>
    <t>3.4</t>
  </si>
  <si>
    <t>3.5</t>
  </si>
  <si>
    <t>2.4</t>
  </si>
  <si>
    <t>2.5</t>
  </si>
  <si>
    <r>
      <t>_____</t>
    </r>
    <r>
      <rPr>
        <sz val="8"/>
        <rFont val="Times New Roman"/>
        <family val="1"/>
      </rPr>
      <t>Примечание:</t>
    </r>
  </si>
  <si>
    <t>4.3</t>
  </si>
  <si>
    <t>2.6</t>
  </si>
  <si>
    <t>3.6</t>
  </si>
  <si>
    <t>2.7</t>
  </si>
  <si>
    <t>3.7</t>
  </si>
  <si>
    <t>стоимость строительства газораспределительных сетей (с учетом материалов)</t>
  </si>
  <si>
    <t>2.8</t>
  </si>
  <si>
    <t>3.8</t>
  </si>
  <si>
    <t>4.4</t>
  </si>
  <si>
    <t>2023</t>
  </si>
  <si>
    <t>стоимость строительства газорегуляторных пунктов (с учетом материалов)</t>
  </si>
  <si>
    <t>4.5</t>
  </si>
  <si>
    <t>4.6</t>
  </si>
  <si>
    <t>4.7</t>
  </si>
  <si>
    <t>2022</t>
  </si>
  <si>
    <t>160, 110, 63</t>
  </si>
  <si>
    <t>2021</t>
  </si>
  <si>
    <t>2027</t>
  </si>
  <si>
    <t xml:space="preserve"> -</t>
  </si>
  <si>
    <t xml:space="preserve">   на  2024</t>
  </si>
  <si>
    <t>5.2</t>
  </si>
  <si>
    <t>Газопровод высокого давления Ду 500 по ул.Софьи Перовской (Инв. № 2157)*</t>
  </si>
  <si>
    <t>Реконструкция газопроводов высокого давления 1 и 2 категории с установкой ГРПШ по ул. Тенистая, 16а с ликвидацией КШ-6354 (Инв. № 2754), ГЗ-2879 (Инв. № 2747), ГЗ-2886 (Инв. № 2748) и установкой КПИ*</t>
  </si>
  <si>
    <t>* - финансирование за счет специальной надбавки к тарифам на услуги по транпортировке газа по газораспределительным сетям, 
всего в инвестиционной программе объектов за счет специальной надбавки на сумму 250 861.89 тыс.руб.</t>
  </si>
  <si>
    <t>2024</t>
  </si>
  <si>
    <t>530, 377, 325, 110</t>
  </si>
  <si>
    <t>2013</t>
  </si>
  <si>
    <t>4.8</t>
  </si>
  <si>
    <t>Газопровод высокого давления 2 категории от микрорайона Солнечный до станции Сысерть. 2 этап*</t>
  </si>
  <si>
    <t>Газопровод высокого давления I категории от поселка Мичуринский до поселка Медный*</t>
  </si>
  <si>
    <t>Газопровод высокого давления I и II категории с установкой ГГРП в районе пересечения улиц Черняховского и ЕКАД</t>
  </si>
  <si>
    <t>530, 325</t>
  </si>
  <si>
    <t>Средства ЕОГ</t>
  </si>
  <si>
    <t>Распределительные газопроводы высокого и низкого давления с установкой ГРПШ и закольцеванием с действующим газопроводом, микрорайон Истокский, Октябрьский район, ул. Сибирский тракт дублёр, г.Екатеринбург</t>
  </si>
  <si>
    <t>Газопровод высокого давления 2 категории и газопровод низкого давления по пер. Чуцкаева с установкой ГРПШ и закольцеванием с действующими газопроводами низкого давления*</t>
  </si>
  <si>
    <t>Распределительные газопроводы высокого и низкого давления с установкой ГРПШ и закольцеванием с действующим газопроводом для газоснабжения жилых домов Станции Путевка, а также по пер. Каменный, пер. Иткульский, пер. Вязовый, ул. Постовая, ул. Климовская*</t>
  </si>
  <si>
    <t>2.9</t>
  </si>
  <si>
    <t>2.10</t>
  </si>
  <si>
    <t>Распределительные газопроводы высокого и низкого давления с установкой ГРПШ и закольцеванием, ул. Проезжая, Приисковая, г. Екатеринбург, Кировский район*</t>
  </si>
  <si>
    <t>Распределительные газопроводы высокого и низкого давления с установкой ГРПШ и закольцеванием с действующим газопроводом, по ул. Редколесья, проезду Кианитовому, в микрорайоне Благодатный, г. Екатеринбург, Чкаловский район, пос. Горный Щит</t>
  </si>
  <si>
    <t>3.9</t>
  </si>
  <si>
    <t>3.10</t>
  </si>
  <si>
    <t>225, 160, 110, 63</t>
  </si>
</sst>
</file>

<file path=xl/styles.xml><?xml version="1.0" encoding="utf-8"?>
<styleSheet xmlns="http://schemas.openxmlformats.org/spreadsheetml/2006/main">
  <numFmts count="3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_-;\-* #,##0_-;_-* &quot;-&quot;_-;_-@_-"/>
    <numFmt numFmtId="44" formatCode="_-* #,##0.00\ &quot;р&quot;_-;\-* #,##0.00\ &quot;р&quot;_-;_-* &quot;-&quot;??\ &quot;р&quot;_-;_-@_-"/>
    <numFmt numFmtId="43" formatCode="_-* #,##0.00_-;\-* #,##0.00_-;_-* &quot;-&quot;??_-;_-@_-"/>
    <numFmt numFmtId="164" formatCode="_-* #,##0\ _р_-;\-* #,##0\ _р_-;_-* &quot;-&quot;\ _р_-;_-@_-"/>
    <numFmt numFmtId="165" formatCode="_-* #,##0.00\ _р_-;\-* #,##0.00\ _р_-;_-* &quot;-&quot;??\ _р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0.0000"/>
    <numFmt numFmtId="189" formatCode="#,##0.0"/>
    <numFmt numFmtId="190" formatCode="#,##0.00######"/>
  </numFmts>
  <fonts count="47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33" borderId="0" xfId="0" applyNumberFormat="1" applyFont="1" applyFill="1" applyBorder="1" applyAlignment="1">
      <alignment horizontal="left" vertical="center"/>
    </xf>
    <xf numFmtId="2" fontId="45" fillId="33" borderId="0" xfId="0" applyNumberFormat="1" applyFont="1" applyFill="1" applyBorder="1" applyAlignment="1" applyProtection="1">
      <alignment horizontal="center" vertical="center" wrapText="1"/>
      <protection locked="0"/>
    </xf>
    <xf numFmtId="2" fontId="2" fillId="33" borderId="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 vertical="center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2" fontId="45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Fill="1" applyBorder="1" applyAlignment="1">
      <alignment horizontal="center" vertical="center"/>
    </xf>
    <xf numFmtId="0" fontId="46" fillId="0" borderId="10" xfId="0" applyNumberFormat="1" applyFont="1" applyBorder="1" applyAlignment="1">
      <alignment horizontal="left" vertical="center" wrapText="1"/>
    </xf>
    <xf numFmtId="0" fontId="46" fillId="0" borderId="0" xfId="0" applyNumberFormat="1" applyFont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" fillId="34" borderId="11" xfId="0" applyNumberFormat="1" applyFont="1" applyFill="1" applyBorder="1" applyAlignment="1">
      <alignment horizontal="center" vertical="center"/>
    </xf>
    <xf numFmtId="0" fontId="2" fillId="34" borderId="12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186" fontId="2" fillId="34" borderId="10" xfId="0" applyNumberFormat="1" applyFont="1" applyFill="1" applyBorder="1" applyAlignment="1">
      <alignment horizontal="center" vertical="center"/>
    </xf>
    <xf numFmtId="186" fontId="2" fillId="34" borderId="11" xfId="0" applyNumberFormat="1" applyFont="1" applyFill="1" applyBorder="1" applyAlignment="1">
      <alignment horizontal="center" vertical="center"/>
    </xf>
    <xf numFmtId="186" fontId="2" fillId="34" borderId="12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3" fontId="45" fillId="0" borderId="10" xfId="0" applyNumberFormat="1" applyFont="1" applyFill="1" applyBorder="1" applyAlignment="1">
      <alignment horizontal="center" vertical="center"/>
    </xf>
    <xf numFmtId="3" fontId="45" fillId="0" borderId="11" xfId="0" applyNumberFormat="1" applyFont="1" applyFill="1" applyBorder="1" applyAlignment="1">
      <alignment horizontal="center" vertical="center"/>
    </xf>
    <xf numFmtId="3" fontId="45" fillId="0" borderId="12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49" fontId="2" fillId="34" borderId="11" xfId="0" applyNumberFormat="1" applyFont="1" applyFill="1" applyBorder="1" applyAlignment="1">
      <alignment horizontal="center" vertical="center"/>
    </xf>
    <xf numFmtId="49" fontId="2" fillId="34" borderId="12" xfId="0" applyNumberFormat="1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/>
    </xf>
    <xf numFmtId="3" fontId="2" fillId="34" borderId="11" xfId="0" applyNumberFormat="1" applyFont="1" applyFill="1" applyBorder="1" applyAlignment="1">
      <alignment horizontal="center" vertical="center"/>
    </xf>
    <xf numFmtId="3" fontId="2" fillId="34" borderId="12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center" vertical="center" wrapText="1"/>
    </xf>
    <xf numFmtId="0" fontId="8" fillId="34" borderId="11" xfId="0" applyNumberFormat="1" applyFont="1" applyFill="1" applyBorder="1" applyAlignment="1">
      <alignment horizontal="center" vertical="center" wrapText="1"/>
    </xf>
    <xf numFmtId="0" fontId="8" fillId="34" borderId="12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left" vertical="center" wrapText="1"/>
    </xf>
    <xf numFmtId="0" fontId="8" fillId="0" borderId="12" xfId="0" applyNumberFormat="1" applyFont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center" vertical="center"/>
    </xf>
    <xf numFmtId="49" fontId="8" fillId="34" borderId="12" xfId="0" applyNumberFormat="1" applyFont="1" applyFill="1" applyBorder="1" applyAlignment="1">
      <alignment horizontal="center" vertical="center"/>
    </xf>
    <xf numFmtId="3" fontId="8" fillId="34" borderId="10" xfId="0" applyNumberFormat="1" applyFont="1" applyFill="1" applyBorder="1" applyAlignment="1">
      <alignment horizontal="center" vertical="center"/>
    </xf>
    <xf numFmtId="3" fontId="8" fillId="34" borderId="11" xfId="0" applyNumberFormat="1" applyFont="1" applyFill="1" applyBorder="1" applyAlignment="1">
      <alignment horizontal="center" vertical="center"/>
    </xf>
    <xf numFmtId="3" fontId="8" fillId="34" borderId="12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0" fontId="8" fillId="34" borderId="10" xfId="0" applyNumberFormat="1" applyFont="1" applyFill="1" applyBorder="1" applyAlignment="1">
      <alignment horizontal="center" vertical="center"/>
    </xf>
    <xf numFmtId="0" fontId="8" fillId="34" borderId="11" xfId="0" applyNumberFormat="1" applyFont="1" applyFill="1" applyBorder="1" applyAlignment="1">
      <alignment horizontal="center" vertical="center"/>
    </xf>
    <xf numFmtId="0" fontId="8" fillId="34" borderId="12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86" fontId="2" fillId="0" borderId="10" xfId="0" applyNumberFormat="1" applyFont="1" applyFill="1" applyBorder="1" applyAlignment="1">
      <alignment horizontal="center" vertical="center"/>
    </xf>
    <xf numFmtId="186" fontId="2" fillId="0" borderId="11" xfId="0" applyNumberFormat="1" applyFont="1" applyFill="1" applyBorder="1" applyAlignment="1">
      <alignment horizontal="center" vertical="center"/>
    </xf>
    <xf numFmtId="186" fontId="2" fillId="0" borderId="12" xfId="0" applyNumberFormat="1" applyFont="1" applyFill="1" applyBorder="1" applyAlignment="1">
      <alignment horizontal="center" vertical="center"/>
    </xf>
    <xf numFmtId="0" fontId="46" fillId="34" borderId="10" xfId="0" applyNumberFormat="1" applyFont="1" applyFill="1" applyBorder="1" applyAlignment="1">
      <alignment horizontal="center" vertical="center" wrapText="1"/>
    </xf>
    <xf numFmtId="0" fontId="46" fillId="34" borderId="11" xfId="0" applyNumberFormat="1" applyFont="1" applyFill="1" applyBorder="1" applyAlignment="1">
      <alignment horizontal="center" vertical="center" wrapText="1"/>
    </xf>
    <xf numFmtId="0" fontId="46" fillId="34" borderId="12" xfId="0" applyNumberFormat="1" applyFont="1" applyFill="1" applyBorder="1" applyAlignment="1">
      <alignment horizontal="center" vertical="center" wrapText="1"/>
    </xf>
    <xf numFmtId="0" fontId="46" fillId="34" borderId="10" xfId="0" applyNumberFormat="1" applyFont="1" applyFill="1" applyBorder="1" applyAlignment="1">
      <alignment horizontal="center" vertical="center"/>
    </xf>
    <xf numFmtId="0" fontId="46" fillId="34" borderId="11" xfId="0" applyNumberFormat="1" applyFont="1" applyFill="1" applyBorder="1" applyAlignment="1">
      <alignment horizontal="center" vertical="center"/>
    </xf>
    <xf numFmtId="0" fontId="46" fillId="34" borderId="12" xfId="0" applyNumberFormat="1" applyFont="1" applyFill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49" fontId="46" fillId="0" borderId="11" xfId="0" applyNumberFormat="1" applyFont="1" applyBorder="1" applyAlignment="1">
      <alignment horizontal="center" vertical="center"/>
    </xf>
    <xf numFmtId="49" fontId="46" fillId="0" borderId="12" xfId="0" applyNumberFormat="1" applyFont="1" applyBorder="1" applyAlignment="1">
      <alignment horizontal="center" vertical="center"/>
    </xf>
    <xf numFmtId="49" fontId="46" fillId="34" borderId="10" xfId="0" applyNumberFormat="1" applyFont="1" applyFill="1" applyBorder="1" applyAlignment="1">
      <alignment horizontal="center" vertical="center"/>
    </xf>
    <xf numFmtId="49" fontId="46" fillId="34" borderId="11" xfId="0" applyNumberFormat="1" applyFont="1" applyFill="1" applyBorder="1" applyAlignment="1">
      <alignment horizontal="center" vertical="center"/>
    </xf>
    <xf numFmtId="49" fontId="46" fillId="34" borderId="12" xfId="0" applyNumberFormat="1" applyFont="1" applyFill="1" applyBorder="1" applyAlignment="1">
      <alignment horizontal="center" vertical="center"/>
    </xf>
    <xf numFmtId="3" fontId="46" fillId="34" borderId="10" xfId="0" applyNumberFormat="1" applyFont="1" applyFill="1" applyBorder="1" applyAlignment="1">
      <alignment horizontal="center" vertical="center"/>
    </xf>
    <xf numFmtId="3" fontId="46" fillId="34" borderId="11" xfId="0" applyNumberFormat="1" applyFont="1" applyFill="1" applyBorder="1" applyAlignment="1">
      <alignment horizontal="center" vertical="center"/>
    </xf>
    <xf numFmtId="3" fontId="46" fillId="34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69"/>
  <sheetViews>
    <sheetView tabSelected="1" view="pageBreakPreview" zoomScaleSheetLayoutView="100" zoomScalePageLayoutView="0" workbookViewId="0" topLeftCell="A16">
      <selection activeCell="A69" sqref="A69:FE69"/>
    </sheetView>
  </sheetViews>
  <sheetFormatPr defaultColWidth="0.875" defaultRowHeight="12.75" outlineLevelRow="1"/>
  <cols>
    <col min="1" max="41" width="0.875" style="4" customWidth="1"/>
    <col min="42" max="42" width="6.125" style="4" customWidth="1"/>
    <col min="43" max="160" width="0.875" style="4" customWidth="1"/>
    <col min="161" max="161" width="1.37890625" style="4" customWidth="1"/>
    <col min="162" max="162" width="8.00390625" style="21" customWidth="1"/>
    <col min="163" max="163" width="8.75390625" style="4" customWidth="1"/>
    <col min="164" max="165" width="13.00390625" style="4" customWidth="1"/>
    <col min="166" max="166" width="9.875" style="4" customWidth="1"/>
    <col min="167" max="167" width="10.375" style="4" customWidth="1"/>
    <col min="168" max="16384" width="0.875" style="4" customWidth="1"/>
  </cols>
  <sheetData>
    <row r="1" spans="161:162" s="1" customFormat="1" ht="12.75">
      <c r="FE1" s="2" t="s">
        <v>42</v>
      </c>
      <c r="FF1" s="19"/>
    </row>
    <row r="2" spans="139:167" s="1" customFormat="1" ht="26.25" customHeight="1">
      <c r="EI2" s="73" t="s">
        <v>43</v>
      </c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20"/>
      <c r="FG2" s="3"/>
      <c r="FH2" s="3"/>
      <c r="FI2" s="3"/>
      <c r="FJ2" s="3"/>
      <c r="FK2" s="3"/>
    </row>
    <row r="3" ht="15">
      <c r="FE3" s="5" t="s">
        <v>7</v>
      </c>
    </row>
    <row r="4" ht="12" customHeight="1"/>
    <row r="5" spans="79:162" s="6" customFormat="1" ht="15.75">
      <c r="CA5" s="7" t="s">
        <v>25</v>
      </c>
      <c r="CB5" s="94" t="s">
        <v>48</v>
      </c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FF5" s="22"/>
    </row>
    <row r="6" spans="80:162" s="8" customFormat="1" ht="11.25">
      <c r="CB6" s="96" t="s">
        <v>6</v>
      </c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FF6" s="23"/>
    </row>
    <row r="7" spans="42:162" s="6" customFormat="1" ht="15.75">
      <c r="AP7" s="9" t="s">
        <v>76</v>
      </c>
      <c r="AQ7" s="97"/>
      <c r="AR7" s="97"/>
      <c r="AS7" s="97"/>
      <c r="AT7" s="97"/>
      <c r="AU7" s="6" t="s">
        <v>26</v>
      </c>
      <c r="FF7" s="22"/>
    </row>
    <row r="8" ht="12" customHeight="1"/>
    <row r="9" spans="1:162" s="1" customFormat="1" ht="28.5" customHeight="1">
      <c r="A9" s="80" t="s">
        <v>9</v>
      </c>
      <c r="B9" s="81"/>
      <c r="C9" s="81"/>
      <c r="D9" s="81"/>
      <c r="E9" s="81"/>
      <c r="F9" s="81"/>
      <c r="G9" s="81"/>
      <c r="H9" s="82"/>
      <c r="I9" s="80" t="s">
        <v>10</v>
      </c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2"/>
      <c r="AQ9" s="77" t="s">
        <v>13</v>
      </c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9"/>
      <c r="BS9" s="77" t="s">
        <v>14</v>
      </c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9"/>
      <c r="DI9" s="77" t="s">
        <v>18</v>
      </c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9"/>
      <c r="FF9" s="19"/>
    </row>
    <row r="10" spans="1:162" s="1" customFormat="1" ht="66" customHeight="1">
      <c r="A10" s="83"/>
      <c r="B10" s="84"/>
      <c r="C10" s="84"/>
      <c r="D10" s="84"/>
      <c r="E10" s="84"/>
      <c r="F10" s="84"/>
      <c r="G10" s="84"/>
      <c r="H10" s="85"/>
      <c r="I10" s="83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5"/>
      <c r="AQ10" s="77" t="s">
        <v>11</v>
      </c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9"/>
      <c r="BE10" s="77" t="s">
        <v>12</v>
      </c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9"/>
      <c r="BS10" s="77" t="s">
        <v>15</v>
      </c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9"/>
      <c r="CG10" s="77" t="s">
        <v>16</v>
      </c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9"/>
      <c r="CU10" s="77" t="s">
        <v>17</v>
      </c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9"/>
      <c r="DI10" s="77" t="s">
        <v>19</v>
      </c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9"/>
      <c r="DY10" s="77" t="s">
        <v>20</v>
      </c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9"/>
      <c r="EO10" s="77" t="s">
        <v>21</v>
      </c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9"/>
      <c r="FF10" s="19"/>
    </row>
    <row r="11" spans="1:162" s="1" customFormat="1" ht="12.75">
      <c r="A11" s="41" t="s">
        <v>0</v>
      </c>
      <c r="B11" s="42"/>
      <c r="C11" s="42"/>
      <c r="D11" s="42"/>
      <c r="E11" s="42"/>
      <c r="F11" s="42"/>
      <c r="G11" s="42"/>
      <c r="H11" s="43"/>
      <c r="I11" s="41" t="s">
        <v>1</v>
      </c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3"/>
      <c r="AQ11" s="41" t="s">
        <v>2</v>
      </c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3"/>
      <c r="BE11" s="41" t="s">
        <v>3</v>
      </c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3"/>
      <c r="BS11" s="41" t="s">
        <v>4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3"/>
      <c r="CG11" s="41" t="s">
        <v>5</v>
      </c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3"/>
      <c r="CU11" s="41" t="s">
        <v>8</v>
      </c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3"/>
      <c r="DI11" s="41" t="s">
        <v>22</v>
      </c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3"/>
      <c r="DY11" s="41" t="s">
        <v>23</v>
      </c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3"/>
      <c r="EO11" s="41" t="s">
        <v>24</v>
      </c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3"/>
      <c r="FF11" s="19"/>
    </row>
    <row r="12" spans="1:162" s="1" customFormat="1" ht="18" customHeight="1">
      <c r="A12" s="41" t="s">
        <v>0</v>
      </c>
      <c r="B12" s="42"/>
      <c r="C12" s="42"/>
      <c r="D12" s="42"/>
      <c r="E12" s="42"/>
      <c r="F12" s="42"/>
      <c r="G12" s="42"/>
      <c r="H12" s="43"/>
      <c r="I12" s="10"/>
      <c r="J12" s="86" t="s">
        <v>27</v>
      </c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7"/>
      <c r="AQ12" s="62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4"/>
      <c r="BE12" s="62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4"/>
      <c r="BS12" s="65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7"/>
      <c r="CG12" s="74">
        <f>CG13+CG61+CG63+CG65</f>
        <v>896161</v>
      </c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6"/>
      <c r="CU12" s="53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44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6"/>
      <c r="DY12" s="53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5"/>
      <c r="EO12" s="44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6"/>
      <c r="FF12" s="19"/>
    </row>
    <row r="13" spans="1:162" s="1" customFormat="1" ht="38.25" customHeight="1">
      <c r="A13" s="41" t="s">
        <v>1</v>
      </c>
      <c r="B13" s="42"/>
      <c r="C13" s="42"/>
      <c r="D13" s="42"/>
      <c r="E13" s="42"/>
      <c r="F13" s="42"/>
      <c r="G13" s="42"/>
      <c r="H13" s="43"/>
      <c r="I13" s="10"/>
      <c r="J13" s="86" t="s">
        <v>28</v>
      </c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7"/>
      <c r="AQ13" s="62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4"/>
      <c r="BE13" s="62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4"/>
      <c r="BS13" s="65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7"/>
      <c r="CG13" s="74">
        <f>CG35+CG58</f>
        <v>850498</v>
      </c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6"/>
      <c r="CU13" s="53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44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6"/>
      <c r="DY13" s="53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5"/>
      <c r="EO13" s="44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6"/>
      <c r="FF13" s="19"/>
    </row>
    <row r="14" spans="1:165" s="14" customFormat="1" ht="45" customHeight="1">
      <c r="A14" s="33" t="s">
        <v>29</v>
      </c>
      <c r="B14" s="34"/>
      <c r="C14" s="34"/>
      <c r="D14" s="34"/>
      <c r="E14" s="34"/>
      <c r="F14" s="34"/>
      <c r="G14" s="34"/>
      <c r="H14" s="35"/>
      <c r="I14" s="17"/>
      <c r="J14" s="36" t="s">
        <v>85</v>
      </c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7"/>
      <c r="AQ14" s="33" t="s">
        <v>73</v>
      </c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5"/>
      <c r="BE14" s="33" t="s">
        <v>81</v>
      </c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5"/>
      <c r="BS14" s="38">
        <v>47884</v>
      </c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40"/>
      <c r="CG14" s="38">
        <v>46339</v>
      </c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40"/>
      <c r="CU14" s="56" t="s">
        <v>50</v>
      </c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8"/>
      <c r="DI14" s="47">
        <v>1.5</v>
      </c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9"/>
      <c r="DY14" s="56">
        <v>400</v>
      </c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8"/>
      <c r="EO14" s="47" t="s">
        <v>75</v>
      </c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9"/>
      <c r="FF14" s="19"/>
      <c r="FG14" s="28"/>
      <c r="FH14" s="29"/>
      <c r="FI14" s="16"/>
    </row>
    <row r="15" spans="1:165" s="18" customFormat="1" ht="45.75" customHeight="1">
      <c r="A15" s="33" t="s">
        <v>44</v>
      </c>
      <c r="B15" s="34"/>
      <c r="C15" s="34"/>
      <c r="D15" s="34"/>
      <c r="E15" s="34"/>
      <c r="F15" s="34"/>
      <c r="G15" s="34"/>
      <c r="H15" s="35"/>
      <c r="I15" s="17"/>
      <c r="J15" s="36" t="s">
        <v>86</v>
      </c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7"/>
      <c r="AQ15" s="33" t="s">
        <v>73</v>
      </c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5"/>
      <c r="BE15" s="33" t="s">
        <v>74</v>
      </c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5"/>
      <c r="BS15" s="38">
        <v>98580</v>
      </c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40"/>
      <c r="CG15" s="38">
        <v>26774</v>
      </c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40"/>
      <c r="CU15" s="56" t="s">
        <v>50</v>
      </c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8"/>
      <c r="DI15" s="47">
        <v>9.3</v>
      </c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9"/>
      <c r="DY15" s="56">
        <v>273</v>
      </c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8"/>
      <c r="EO15" s="47" t="s">
        <v>75</v>
      </c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9"/>
      <c r="FF15" s="19"/>
      <c r="FG15" s="28"/>
      <c r="FH15" s="29"/>
      <c r="FI15" s="16"/>
    </row>
    <row r="16" spans="1:162" s="18" customFormat="1" ht="57" customHeight="1">
      <c r="A16" s="33" t="s">
        <v>45</v>
      </c>
      <c r="B16" s="34"/>
      <c r="C16" s="34"/>
      <c r="D16" s="34"/>
      <c r="E16" s="34"/>
      <c r="F16" s="34"/>
      <c r="G16" s="34"/>
      <c r="H16" s="35"/>
      <c r="I16" s="17"/>
      <c r="J16" s="36" t="s">
        <v>87</v>
      </c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7"/>
      <c r="AQ16" s="33" t="s">
        <v>71</v>
      </c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5"/>
      <c r="BE16" s="33" t="s">
        <v>81</v>
      </c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5"/>
      <c r="BS16" s="38">
        <v>30112</v>
      </c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40"/>
      <c r="CG16" s="38">
        <v>30000</v>
      </c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40"/>
      <c r="CU16" s="115" t="s">
        <v>51</v>
      </c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7"/>
      <c r="DI16" s="47">
        <v>0.01</v>
      </c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9"/>
      <c r="DY16" s="56" t="s">
        <v>88</v>
      </c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8"/>
      <c r="EO16" s="47">
        <v>1</v>
      </c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9"/>
      <c r="FF16" s="19"/>
    </row>
    <row r="17" spans="1:162" s="18" customFormat="1" ht="94.5" customHeight="1">
      <c r="A17" s="33" t="s">
        <v>54</v>
      </c>
      <c r="B17" s="34"/>
      <c r="C17" s="34"/>
      <c r="D17" s="34"/>
      <c r="E17" s="34"/>
      <c r="F17" s="34"/>
      <c r="G17" s="34"/>
      <c r="H17" s="35"/>
      <c r="I17" s="17"/>
      <c r="J17" s="36" t="s">
        <v>90</v>
      </c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7"/>
      <c r="AQ17" s="33" t="s">
        <v>66</v>
      </c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5"/>
      <c r="BE17" s="33" t="s">
        <v>81</v>
      </c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5"/>
      <c r="BS17" s="38">
        <v>27222</v>
      </c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40"/>
      <c r="CG17" s="38">
        <v>25500</v>
      </c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40"/>
      <c r="CU17" s="115" t="s">
        <v>89</v>
      </c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7"/>
      <c r="DI17" s="118">
        <v>3</v>
      </c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DW17" s="119"/>
      <c r="DX17" s="120"/>
      <c r="DY17" s="56" t="s">
        <v>99</v>
      </c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8"/>
      <c r="EO17" s="47">
        <v>1</v>
      </c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9"/>
      <c r="FF17" s="19"/>
    </row>
    <row r="18" spans="1:162" s="18" customFormat="1" ht="84" customHeight="1">
      <c r="A18" s="33" t="s">
        <v>55</v>
      </c>
      <c r="B18" s="34"/>
      <c r="C18" s="34"/>
      <c r="D18" s="34"/>
      <c r="E18" s="34"/>
      <c r="F18" s="34"/>
      <c r="G18" s="34"/>
      <c r="H18" s="35"/>
      <c r="I18" s="17"/>
      <c r="J18" s="36" t="s">
        <v>91</v>
      </c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7"/>
      <c r="AQ18" s="33" t="s">
        <v>66</v>
      </c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5"/>
      <c r="BE18" s="33" t="s">
        <v>81</v>
      </c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5"/>
      <c r="BS18" s="38">
        <v>44803</v>
      </c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40"/>
      <c r="CG18" s="38">
        <v>40859</v>
      </c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40"/>
      <c r="CU18" s="56" t="s">
        <v>50</v>
      </c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8"/>
      <c r="DI18" s="118">
        <v>4.4</v>
      </c>
      <c r="DJ18" s="119"/>
      <c r="DK18" s="119"/>
      <c r="DL18" s="119"/>
      <c r="DM18" s="119"/>
      <c r="DN18" s="119"/>
      <c r="DO18" s="119"/>
      <c r="DP18" s="119"/>
      <c r="DQ18" s="119"/>
      <c r="DR18" s="119"/>
      <c r="DS18" s="119"/>
      <c r="DT18" s="119"/>
      <c r="DU18" s="119"/>
      <c r="DV18" s="119"/>
      <c r="DW18" s="119"/>
      <c r="DX18" s="120"/>
      <c r="DY18" s="56" t="s">
        <v>99</v>
      </c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8"/>
      <c r="EO18" s="47">
        <v>1</v>
      </c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9"/>
      <c r="FF18" s="19"/>
    </row>
    <row r="19" spans="1:162" s="18" customFormat="1" ht="107.25" customHeight="1">
      <c r="A19" s="33" t="s">
        <v>58</v>
      </c>
      <c r="B19" s="34"/>
      <c r="C19" s="34"/>
      <c r="D19" s="34"/>
      <c r="E19" s="34"/>
      <c r="F19" s="34"/>
      <c r="G19" s="34"/>
      <c r="H19" s="35"/>
      <c r="I19" s="17"/>
      <c r="J19" s="36" t="s">
        <v>92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7"/>
      <c r="AQ19" s="33" t="s">
        <v>66</v>
      </c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5"/>
      <c r="BE19" s="33" t="s">
        <v>81</v>
      </c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5"/>
      <c r="BS19" s="38">
        <v>31638</v>
      </c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40"/>
      <c r="CG19" s="38">
        <v>30444</v>
      </c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40"/>
      <c r="CU19" s="56" t="s">
        <v>50</v>
      </c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8"/>
      <c r="DI19" s="118">
        <v>3</v>
      </c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19"/>
      <c r="DV19" s="119"/>
      <c r="DW19" s="119"/>
      <c r="DX19" s="120"/>
      <c r="DY19" s="56" t="s">
        <v>99</v>
      </c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8"/>
      <c r="EO19" s="47">
        <v>1</v>
      </c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9"/>
      <c r="FF19" s="19"/>
    </row>
    <row r="20" spans="1:162" s="18" customFormat="1" ht="69" customHeight="1">
      <c r="A20" s="33" t="s">
        <v>60</v>
      </c>
      <c r="B20" s="34"/>
      <c r="C20" s="34"/>
      <c r="D20" s="34"/>
      <c r="E20" s="34"/>
      <c r="F20" s="34"/>
      <c r="G20" s="34"/>
      <c r="H20" s="35"/>
      <c r="I20" s="17"/>
      <c r="J20" s="36" t="s">
        <v>95</v>
      </c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7"/>
      <c r="AQ20" s="33" t="s">
        <v>81</v>
      </c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5"/>
      <c r="BE20" s="33" t="s">
        <v>81</v>
      </c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5"/>
      <c r="BS20" s="38">
        <v>31212</v>
      </c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40"/>
      <c r="CG20" s="38">
        <v>31212</v>
      </c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40"/>
      <c r="CU20" s="56" t="s">
        <v>50</v>
      </c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8"/>
      <c r="DI20" s="118">
        <v>3.5</v>
      </c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DW20" s="119"/>
      <c r="DX20" s="120"/>
      <c r="DY20" s="56" t="s">
        <v>72</v>
      </c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8"/>
      <c r="EO20" s="47">
        <v>1</v>
      </c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9"/>
      <c r="FF20" s="19"/>
    </row>
    <row r="21" spans="1:162" s="18" customFormat="1" ht="105" customHeight="1">
      <c r="A21" s="33" t="s">
        <v>63</v>
      </c>
      <c r="B21" s="34"/>
      <c r="C21" s="34"/>
      <c r="D21" s="34"/>
      <c r="E21" s="34"/>
      <c r="F21" s="34"/>
      <c r="G21" s="34"/>
      <c r="H21" s="35"/>
      <c r="I21" s="17"/>
      <c r="J21" s="36" t="s">
        <v>96</v>
      </c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7"/>
      <c r="AQ21" s="33" t="s">
        <v>81</v>
      </c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5"/>
      <c r="BE21" s="33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5"/>
      <c r="BS21" s="38">
        <v>38325</v>
      </c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40"/>
      <c r="CG21" s="38">
        <v>26650</v>
      </c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40"/>
      <c r="CU21" s="115" t="s">
        <v>89</v>
      </c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7"/>
      <c r="DI21" s="118">
        <v>10.37</v>
      </c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19"/>
      <c r="DV21" s="119"/>
      <c r="DW21" s="119"/>
      <c r="DX21" s="120"/>
      <c r="DY21" s="56" t="s">
        <v>99</v>
      </c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8"/>
      <c r="EO21" s="47">
        <v>1</v>
      </c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9"/>
      <c r="FF21" s="19"/>
    </row>
    <row r="22" spans="1:162" s="18" customFormat="1" ht="78.75" customHeight="1">
      <c r="A22" s="33" t="s">
        <v>93</v>
      </c>
      <c r="B22" s="34"/>
      <c r="C22" s="34"/>
      <c r="D22" s="34"/>
      <c r="E22" s="34"/>
      <c r="F22" s="34"/>
      <c r="G22" s="34"/>
      <c r="H22" s="35"/>
      <c r="I22" s="17"/>
      <c r="J22" s="71" t="s">
        <v>79</v>
      </c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2"/>
      <c r="AQ22" s="33" t="s">
        <v>71</v>
      </c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5"/>
      <c r="BE22" s="33" t="s">
        <v>81</v>
      </c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5"/>
      <c r="BS22" s="59">
        <v>12417</v>
      </c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1"/>
      <c r="CG22" s="59">
        <v>12348</v>
      </c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1"/>
      <c r="CU22" s="56" t="s">
        <v>50</v>
      </c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8"/>
      <c r="DI22" s="68">
        <v>0.01</v>
      </c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70"/>
      <c r="DY22" s="56" t="s">
        <v>82</v>
      </c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8"/>
      <c r="EO22" s="47">
        <v>1</v>
      </c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9"/>
      <c r="FF22" s="19"/>
    </row>
    <row r="23" spans="1:164" s="14" customFormat="1" ht="42.75" customHeight="1">
      <c r="A23" s="33" t="s">
        <v>94</v>
      </c>
      <c r="B23" s="34"/>
      <c r="C23" s="34"/>
      <c r="D23" s="34"/>
      <c r="E23" s="34"/>
      <c r="F23" s="34"/>
      <c r="G23" s="34"/>
      <c r="H23" s="35"/>
      <c r="I23" s="17"/>
      <c r="J23" s="71" t="s">
        <v>78</v>
      </c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2"/>
      <c r="AQ23" s="33" t="s">
        <v>83</v>
      </c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5"/>
      <c r="BE23" s="33" t="s">
        <v>81</v>
      </c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5"/>
      <c r="BS23" s="59">
        <v>13105</v>
      </c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1"/>
      <c r="CG23" s="59">
        <v>12313</v>
      </c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1"/>
      <c r="CU23" s="56" t="s">
        <v>50</v>
      </c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8"/>
      <c r="DI23" s="118">
        <v>0.2</v>
      </c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19"/>
      <c r="DV23" s="119"/>
      <c r="DW23" s="119"/>
      <c r="DX23" s="120"/>
      <c r="DY23" s="56">
        <v>500</v>
      </c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8"/>
      <c r="EO23" s="47" t="s">
        <v>75</v>
      </c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9"/>
      <c r="FF23" s="19"/>
      <c r="FG23" s="15"/>
      <c r="FH23" s="29"/>
    </row>
    <row r="24" spans="1:162" s="1" customFormat="1" ht="38.25" customHeight="1">
      <c r="A24" s="41" t="s">
        <v>2</v>
      </c>
      <c r="B24" s="42"/>
      <c r="C24" s="42"/>
      <c r="D24" s="42"/>
      <c r="E24" s="42"/>
      <c r="F24" s="42"/>
      <c r="G24" s="42"/>
      <c r="H24" s="43"/>
      <c r="I24" s="10"/>
      <c r="J24" s="86" t="s">
        <v>30</v>
      </c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7"/>
      <c r="AQ24" s="62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4"/>
      <c r="BE24" s="62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4"/>
      <c r="BS24" s="65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7"/>
      <c r="CG24" s="74">
        <f>SUM(CG25:CT34)</f>
        <v>282439</v>
      </c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6"/>
      <c r="CU24" s="88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90"/>
      <c r="DI24" s="44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6"/>
      <c r="DY24" s="53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5"/>
      <c r="EO24" s="44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6"/>
      <c r="FF24" s="19"/>
    </row>
    <row r="25" spans="1:165" s="14" customFormat="1" ht="49.5" customHeight="1">
      <c r="A25" s="33" t="s">
        <v>31</v>
      </c>
      <c r="B25" s="34"/>
      <c r="C25" s="34"/>
      <c r="D25" s="34"/>
      <c r="E25" s="34"/>
      <c r="F25" s="34"/>
      <c r="G25" s="34"/>
      <c r="H25" s="35"/>
      <c r="I25" s="17"/>
      <c r="J25" s="36" t="s">
        <v>85</v>
      </c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7"/>
      <c r="AQ25" s="33" t="s">
        <v>73</v>
      </c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5"/>
      <c r="BE25" s="33" t="s">
        <v>81</v>
      </c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5"/>
      <c r="BS25" s="38">
        <v>47884</v>
      </c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40"/>
      <c r="CG25" s="38">
        <v>46339</v>
      </c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40"/>
      <c r="CU25" s="56" t="s">
        <v>50</v>
      </c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8"/>
      <c r="DI25" s="47">
        <v>1.5</v>
      </c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9"/>
      <c r="DY25" s="56">
        <v>400</v>
      </c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8"/>
      <c r="EO25" s="47" t="s">
        <v>75</v>
      </c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9"/>
      <c r="FF25" s="19"/>
      <c r="FG25" s="28"/>
      <c r="FH25" s="29"/>
      <c r="FI25" s="16"/>
    </row>
    <row r="26" spans="1:165" s="18" customFormat="1" ht="45.75" customHeight="1">
      <c r="A26" s="33" t="s">
        <v>46</v>
      </c>
      <c r="B26" s="34"/>
      <c r="C26" s="34"/>
      <c r="D26" s="34"/>
      <c r="E26" s="34"/>
      <c r="F26" s="34"/>
      <c r="G26" s="34"/>
      <c r="H26" s="35"/>
      <c r="I26" s="17"/>
      <c r="J26" s="36" t="s">
        <v>86</v>
      </c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7"/>
      <c r="AQ26" s="33" t="s">
        <v>73</v>
      </c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5"/>
      <c r="BE26" s="33" t="s">
        <v>74</v>
      </c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5"/>
      <c r="BS26" s="38">
        <v>98580</v>
      </c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40"/>
      <c r="CG26" s="38">
        <v>26774</v>
      </c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40"/>
      <c r="CU26" s="56" t="s">
        <v>50</v>
      </c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8"/>
      <c r="DI26" s="47">
        <v>9.3</v>
      </c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9"/>
      <c r="DY26" s="56">
        <v>273</v>
      </c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8"/>
      <c r="EO26" s="47" t="s">
        <v>75</v>
      </c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9"/>
      <c r="FF26" s="19"/>
      <c r="FG26" s="28"/>
      <c r="FH26" s="29"/>
      <c r="FI26" s="16"/>
    </row>
    <row r="27" spans="1:162" s="18" customFormat="1" ht="53.25" customHeight="1">
      <c r="A27" s="33" t="s">
        <v>47</v>
      </c>
      <c r="B27" s="34"/>
      <c r="C27" s="34"/>
      <c r="D27" s="34"/>
      <c r="E27" s="34"/>
      <c r="F27" s="34"/>
      <c r="G27" s="34"/>
      <c r="H27" s="35"/>
      <c r="I27" s="17"/>
      <c r="J27" s="36" t="s">
        <v>87</v>
      </c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7"/>
      <c r="AQ27" s="33" t="s">
        <v>71</v>
      </c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5"/>
      <c r="BE27" s="33" t="s">
        <v>81</v>
      </c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5"/>
      <c r="BS27" s="38">
        <v>30112</v>
      </c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40"/>
      <c r="CG27" s="38">
        <v>30000</v>
      </c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40"/>
      <c r="CU27" s="115" t="s">
        <v>51</v>
      </c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7"/>
      <c r="DI27" s="47">
        <v>0.01</v>
      </c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9"/>
      <c r="DY27" s="56" t="s">
        <v>88</v>
      </c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8"/>
      <c r="EO27" s="47">
        <v>1</v>
      </c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9"/>
      <c r="FF27" s="19"/>
    </row>
    <row r="28" spans="1:162" s="18" customFormat="1" ht="96.75" customHeight="1">
      <c r="A28" s="33" t="s">
        <v>52</v>
      </c>
      <c r="B28" s="34"/>
      <c r="C28" s="34"/>
      <c r="D28" s="34"/>
      <c r="E28" s="34"/>
      <c r="F28" s="34"/>
      <c r="G28" s="34"/>
      <c r="H28" s="35"/>
      <c r="I28" s="17"/>
      <c r="J28" s="36" t="s">
        <v>90</v>
      </c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7"/>
      <c r="AQ28" s="33" t="s">
        <v>66</v>
      </c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5"/>
      <c r="BE28" s="33" t="s">
        <v>81</v>
      </c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5"/>
      <c r="BS28" s="38">
        <v>27222</v>
      </c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40"/>
      <c r="CG28" s="38">
        <v>25500</v>
      </c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40"/>
      <c r="CU28" s="115" t="s">
        <v>89</v>
      </c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7"/>
      <c r="DI28" s="118">
        <v>3</v>
      </c>
      <c r="DJ28" s="119"/>
      <c r="DK28" s="119"/>
      <c r="DL28" s="119"/>
      <c r="DM28" s="119"/>
      <c r="DN28" s="119"/>
      <c r="DO28" s="119"/>
      <c r="DP28" s="119"/>
      <c r="DQ28" s="119"/>
      <c r="DR28" s="119"/>
      <c r="DS28" s="119"/>
      <c r="DT28" s="119"/>
      <c r="DU28" s="119"/>
      <c r="DV28" s="119"/>
      <c r="DW28" s="119"/>
      <c r="DX28" s="120"/>
      <c r="DY28" s="56" t="s">
        <v>99</v>
      </c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8"/>
      <c r="EO28" s="47">
        <v>1</v>
      </c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9"/>
      <c r="FF28" s="19"/>
    </row>
    <row r="29" spans="1:162" s="18" customFormat="1" ht="84" customHeight="1">
      <c r="A29" s="33" t="s">
        <v>53</v>
      </c>
      <c r="B29" s="34"/>
      <c r="C29" s="34"/>
      <c r="D29" s="34"/>
      <c r="E29" s="34"/>
      <c r="F29" s="34"/>
      <c r="G29" s="34"/>
      <c r="H29" s="35"/>
      <c r="I29" s="17"/>
      <c r="J29" s="36" t="s">
        <v>91</v>
      </c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7"/>
      <c r="AQ29" s="33" t="s">
        <v>66</v>
      </c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5"/>
      <c r="BE29" s="33" t="s">
        <v>81</v>
      </c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5"/>
      <c r="BS29" s="38">
        <v>44803</v>
      </c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40"/>
      <c r="CG29" s="38">
        <v>40859</v>
      </c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40"/>
      <c r="CU29" s="56" t="s">
        <v>50</v>
      </c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8"/>
      <c r="DI29" s="118">
        <v>4.4</v>
      </c>
      <c r="DJ29" s="119"/>
      <c r="DK29" s="119"/>
      <c r="DL29" s="119"/>
      <c r="DM29" s="119"/>
      <c r="DN29" s="119"/>
      <c r="DO29" s="119"/>
      <c r="DP29" s="119"/>
      <c r="DQ29" s="119"/>
      <c r="DR29" s="119"/>
      <c r="DS29" s="119"/>
      <c r="DT29" s="119"/>
      <c r="DU29" s="119"/>
      <c r="DV29" s="119"/>
      <c r="DW29" s="119"/>
      <c r="DX29" s="120"/>
      <c r="DY29" s="56" t="s">
        <v>99</v>
      </c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8"/>
      <c r="EO29" s="47">
        <v>1</v>
      </c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9"/>
      <c r="FF29" s="19"/>
    </row>
    <row r="30" spans="1:162" s="18" customFormat="1" ht="113.25" customHeight="1">
      <c r="A30" s="33" t="s">
        <v>59</v>
      </c>
      <c r="B30" s="34"/>
      <c r="C30" s="34"/>
      <c r="D30" s="34"/>
      <c r="E30" s="34"/>
      <c r="F30" s="34"/>
      <c r="G30" s="34"/>
      <c r="H30" s="35"/>
      <c r="I30" s="17"/>
      <c r="J30" s="36" t="s">
        <v>92</v>
      </c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7"/>
      <c r="AQ30" s="33" t="s">
        <v>66</v>
      </c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5"/>
      <c r="BE30" s="33" t="s">
        <v>81</v>
      </c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5"/>
      <c r="BS30" s="38">
        <v>31638</v>
      </c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40"/>
      <c r="CG30" s="38">
        <v>30444</v>
      </c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40"/>
      <c r="CU30" s="56" t="s">
        <v>50</v>
      </c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8"/>
      <c r="DI30" s="118">
        <v>3</v>
      </c>
      <c r="DJ30" s="119"/>
      <c r="DK30" s="119"/>
      <c r="DL30" s="119"/>
      <c r="DM30" s="119"/>
      <c r="DN30" s="119"/>
      <c r="DO30" s="119"/>
      <c r="DP30" s="119"/>
      <c r="DQ30" s="119"/>
      <c r="DR30" s="119"/>
      <c r="DS30" s="119"/>
      <c r="DT30" s="119"/>
      <c r="DU30" s="119"/>
      <c r="DV30" s="119"/>
      <c r="DW30" s="119"/>
      <c r="DX30" s="120"/>
      <c r="DY30" s="56" t="s">
        <v>99</v>
      </c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8"/>
      <c r="EO30" s="47">
        <v>1</v>
      </c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9"/>
      <c r="FF30" s="19"/>
    </row>
    <row r="31" spans="1:162" s="18" customFormat="1" ht="68.25" customHeight="1">
      <c r="A31" s="33" t="s">
        <v>61</v>
      </c>
      <c r="B31" s="34"/>
      <c r="C31" s="34"/>
      <c r="D31" s="34"/>
      <c r="E31" s="34"/>
      <c r="F31" s="34"/>
      <c r="G31" s="34"/>
      <c r="H31" s="35"/>
      <c r="I31" s="17"/>
      <c r="J31" s="36" t="s">
        <v>95</v>
      </c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7"/>
      <c r="AQ31" s="33" t="s">
        <v>81</v>
      </c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5"/>
      <c r="BE31" s="33" t="s">
        <v>81</v>
      </c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5"/>
      <c r="BS31" s="38">
        <v>31212</v>
      </c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40"/>
      <c r="CG31" s="38">
        <v>31212</v>
      </c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40"/>
      <c r="CU31" s="56" t="s">
        <v>50</v>
      </c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8"/>
      <c r="DI31" s="118">
        <v>3.5</v>
      </c>
      <c r="DJ31" s="119"/>
      <c r="DK31" s="119"/>
      <c r="DL31" s="119"/>
      <c r="DM31" s="119"/>
      <c r="DN31" s="119"/>
      <c r="DO31" s="119"/>
      <c r="DP31" s="119"/>
      <c r="DQ31" s="119"/>
      <c r="DR31" s="119"/>
      <c r="DS31" s="119"/>
      <c r="DT31" s="119"/>
      <c r="DU31" s="119"/>
      <c r="DV31" s="119"/>
      <c r="DW31" s="119"/>
      <c r="DX31" s="120"/>
      <c r="DY31" s="56" t="s">
        <v>72</v>
      </c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8"/>
      <c r="EO31" s="47">
        <v>1</v>
      </c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9"/>
      <c r="FF31" s="19"/>
    </row>
    <row r="32" spans="1:162" s="18" customFormat="1" ht="111.75" customHeight="1">
      <c r="A32" s="33" t="s">
        <v>64</v>
      </c>
      <c r="B32" s="34"/>
      <c r="C32" s="34"/>
      <c r="D32" s="34"/>
      <c r="E32" s="34"/>
      <c r="F32" s="34"/>
      <c r="G32" s="34"/>
      <c r="H32" s="35"/>
      <c r="I32" s="17"/>
      <c r="J32" s="36" t="s">
        <v>96</v>
      </c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7"/>
      <c r="AQ32" s="33" t="s">
        <v>81</v>
      </c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5"/>
      <c r="BE32" s="33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5"/>
      <c r="BS32" s="38">
        <v>38325</v>
      </c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40"/>
      <c r="CG32" s="38">
        <v>26650</v>
      </c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40"/>
      <c r="CU32" s="115" t="s">
        <v>89</v>
      </c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7"/>
      <c r="DI32" s="118">
        <v>10.37</v>
      </c>
      <c r="DJ32" s="119"/>
      <c r="DK32" s="119"/>
      <c r="DL32" s="119"/>
      <c r="DM32" s="119"/>
      <c r="DN32" s="119"/>
      <c r="DO32" s="119"/>
      <c r="DP32" s="119"/>
      <c r="DQ32" s="119"/>
      <c r="DR32" s="119"/>
      <c r="DS32" s="119"/>
      <c r="DT32" s="119"/>
      <c r="DU32" s="119"/>
      <c r="DV32" s="119"/>
      <c r="DW32" s="119"/>
      <c r="DX32" s="120"/>
      <c r="DY32" s="56" t="s">
        <v>99</v>
      </c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8"/>
      <c r="EO32" s="47">
        <v>1</v>
      </c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9"/>
      <c r="FF32" s="19"/>
    </row>
    <row r="33" spans="1:162" s="18" customFormat="1" ht="80.25" customHeight="1">
      <c r="A33" s="33" t="s">
        <v>97</v>
      </c>
      <c r="B33" s="34"/>
      <c r="C33" s="34"/>
      <c r="D33" s="34"/>
      <c r="E33" s="34"/>
      <c r="F33" s="34"/>
      <c r="G33" s="34"/>
      <c r="H33" s="35"/>
      <c r="I33" s="17"/>
      <c r="J33" s="71" t="s">
        <v>79</v>
      </c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2"/>
      <c r="AQ33" s="33" t="s">
        <v>71</v>
      </c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5"/>
      <c r="BE33" s="33" t="s">
        <v>81</v>
      </c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5"/>
      <c r="BS33" s="59">
        <v>12417</v>
      </c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1"/>
      <c r="CG33" s="59">
        <v>12348</v>
      </c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1"/>
      <c r="CU33" s="56" t="s">
        <v>50</v>
      </c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8"/>
      <c r="DI33" s="68">
        <v>0.01</v>
      </c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70"/>
      <c r="DY33" s="56" t="s">
        <v>82</v>
      </c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8"/>
      <c r="EO33" s="47">
        <v>1</v>
      </c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9"/>
      <c r="FF33" s="19"/>
    </row>
    <row r="34" spans="1:164" s="14" customFormat="1" ht="40.5" customHeight="1">
      <c r="A34" s="33" t="s">
        <v>98</v>
      </c>
      <c r="B34" s="34"/>
      <c r="C34" s="34"/>
      <c r="D34" s="34"/>
      <c r="E34" s="34"/>
      <c r="F34" s="34"/>
      <c r="G34" s="34"/>
      <c r="H34" s="35"/>
      <c r="I34" s="17"/>
      <c r="J34" s="71" t="s">
        <v>78</v>
      </c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2"/>
      <c r="AQ34" s="33" t="s">
        <v>83</v>
      </c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5"/>
      <c r="BE34" s="33" t="s">
        <v>81</v>
      </c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5"/>
      <c r="BS34" s="59">
        <v>13105</v>
      </c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1"/>
      <c r="CG34" s="59">
        <v>12313</v>
      </c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1"/>
      <c r="CU34" s="56" t="s">
        <v>50</v>
      </c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8"/>
      <c r="DI34" s="118">
        <v>0.2</v>
      </c>
      <c r="DJ34" s="119"/>
      <c r="DK34" s="119"/>
      <c r="DL34" s="119"/>
      <c r="DM34" s="119"/>
      <c r="DN34" s="119"/>
      <c r="DO34" s="119"/>
      <c r="DP34" s="119"/>
      <c r="DQ34" s="119"/>
      <c r="DR34" s="119"/>
      <c r="DS34" s="119"/>
      <c r="DT34" s="119"/>
      <c r="DU34" s="119"/>
      <c r="DV34" s="119"/>
      <c r="DW34" s="119"/>
      <c r="DX34" s="120"/>
      <c r="DY34" s="56">
        <v>500</v>
      </c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8"/>
      <c r="EO34" s="47" t="s">
        <v>75</v>
      </c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9"/>
      <c r="FF34" s="19"/>
      <c r="FG34" s="15"/>
      <c r="FH34" s="29"/>
    </row>
    <row r="35" spans="1:162" s="1" customFormat="1" ht="12.75">
      <c r="A35" s="41" t="s">
        <v>3</v>
      </c>
      <c r="B35" s="42"/>
      <c r="C35" s="42"/>
      <c r="D35" s="42"/>
      <c r="E35" s="42"/>
      <c r="F35" s="42"/>
      <c r="G35" s="42"/>
      <c r="H35" s="43"/>
      <c r="I35" s="10"/>
      <c r="J35" s="86" t="s">
        <v>32</v>
      </c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7"/>
      <c r="AQ35" s="62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4"/>
      <c r="BE35" s="62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4"/>
      <c r="BS35" s="65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7"/>
      <c r="CG35" s="38">
        <v>745586</v>
      </c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40"/>
      <c r="CU35" s="88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90"/>
      <c r="DI35" s="44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6"/>
      <c r="DY35" s="53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5"/>
      <c r="EO35" s="44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6"/>
      <c r="FF35" s="30"/>
    </row>
    <row r="36" spans="1:165" s="14" customFormat="1" ht="49.5" customHeight="1">
      <c r="A36" s="33" t="s">
        <v>33</v>
      </c>
      <c r="B36" s="34"/>
      <c r="C36" s="34"/>
      <c r="D36" s="34"/>
      <c r="E36" s="34"/>
      <c r="F36" s="34"/>
      <c r="G36" s="34"/>
      <c r="H36" s="35"/>
      <c r="I36" s="17"/>
      <c r="J36" s="36" t="s">
        <v>85</v>
      </c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7"/>
      <c r="AQ36" s="33" t="s">
        <v>73</v>
      </c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5"/>
      <c r="BE36" s="33" t="s">
        <v>81</v>
      </c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5"/>
      <c r="BS36" s="38">
        <v>47884</v>
      </c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40"/>
      <c r="CG36" s="38">
        <v>46339</v>
      </c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40"/>
      <c r="CU36" s="56" t="s">
        <v>50</v>
      </c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8"/>
      <c r="DI36" s="47">
        <v>1.5</v>
      </c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9"/>
      <c r="DY36" s="56">
        <v>400</v>
      </c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8"/>
      <c r="EO36" s="47" t="s">
        <v>75</v>
      </c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9"/>
      <c r="FF36" s="19"/>
      <c r="FG36" s="28"/>
      <c r="FH36" s="29"/>
      <c r="FI36" s="16"/>
    </row>
    <row r="37" spans="1:161" s="27" customFormat="1" ht="36" customHeight="1">
      <c r="A37" s="98"/>
      <c r="B37" s="99"/>
      <c r="C37" s="99"/>
      <c r="D37" s="99"/>
      <c r="E37" s="99"/>
      <c r="F37" s="99"/>
      <c r="G37" s="99"/>
      <c r="H37" s="100"/>
      <c r="I37" s="26"/>
      <c r="J37" s="101" t="s">
        <v>62</v>
      </c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2"/>
      <c r="AQ37" s="103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5"/>
      <c r="BE37" s="103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5"/>
      <c r="BS37" s="106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8"/>
      <c r="CG37" s="109">
        <f>CG36</f>
        <v>46339</v>
      </c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1"/>
      <c r="CU37" s="91"/>
      <c r="CV37" s="92"/>
      <c r="CW37" s="92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3"/>
      <c r="DI37" s="112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4"/>
      <c r="DY37" s="91"/>
      <c r="DZ37" s="92"/>
      <c r="EA37" s="92"/>
      <c r="EB37" s="92"/>
      <c r="EC37" s="92"/>
      <c r="ED37" s="92"/>
      <c r="EE37" s="92"/>
      <c r="EF37" s="92"/>
      <c r="EG37" s="92"/>
      <c r="EH37" s="92"/>
      <c r="EI37" s="92"/>
      <c r="EJ37" s="92"/>
      <c r="EK37" s="92"/>
      <c r="EL37" s="92"/>
      <c r="EM37" s="92"/>
      <c r="EN37" s="93"/>
      <c r="EO37" s="112"/>
      <c r="EP37" s="113"/>
      <c r="EQ37" s="113"/>
      <c r="ER37" s="113"/>
      <c r="ES37" s="113"/>
      <c r="ET37" s="113"/>
      <c r="EU37" s="113"/>
      <c r="EV37" s="113"/>
      <c r="EW37" s="113"/>
      <c r="EX37" s="113"/>
      <c r="EY37" s="113"/>
      <c r="EZ37" s="113"/>
      <c r="FA37" s="113"/>
      <c r="FB37" s="113"/>
      <c r="FC37" s="113"/>
      <c r="FD37" s="113"/>
      <c r="FE37" s="114"/>
    </row>
    <row r="38" spans="1:161" s="27" customFormat="1" ht="34.5" customHeight="1" hidden="1">
      <c r="A38" s="98"/>
      <c r="B38" s="99"/>
      <c r="C38" s="99"/>
      <c r="D38" s="99"/>
      <c r="E38" s="99"/>
      <c r="F38" s="99"/>
      <c r="G38" s="99"/>
      <c r="H38" s="100"/>
      <c r="I38" s="26"/>
      <c r="J38" s="101" t="s">
        <v>67</v>
      </c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2"/>
      <c r="AQ38" s="103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5"/>
      <c r="BE38" s="103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5"/>
      <c r="BS38" s="106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8"/>
      <c r="CG38" s="109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1"/>
      <c r="CU38" s="91"/>
      <c r="CV38" s="92"/>
      <c r="CW38" s="92"/>
      <c r="CX38" s="92"/>
      <c r="CY38" s="92"/>
      <c r="CZ38" s="92"/>
      <c r="DA38" s="92"/>
      <c r="DB38" s="92"/>
      <c r="DC38" s="92"/>
      <c r="DD38" s="92"/>
      <c r="DE38" s="92"/>
      <c r="DF38" s="92"/>
      <c r="DG38" s="92"/>
      <c r="DH38" s="93"/>
      <c r="DI38" s="112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3"/>
      <c r="DX38" s="114"/>
      <c r="DY38" s="91"/>
      <c r="DZ38" s="92"/>
      <c r="EA38" s="92"/>
      <c r="EB38" s="92"/>
      <c r="EC38" s="92"/>
      <c r="ED38" s="92"/>
      <c r="EE38" s="92"/>
      <c r="EF38" s="92"/>
      <c r="EG38" s="92"/>
      <c r="EH38" s="92"/>
      <c r="EI38" s="92"/>
      <c r="EJ38" s="92"/>
      <c r="EK38" s="92"/>
      <c r="EL38" s="92"/>
      <c r="EM38" s="92"/>
      <c r="EN38" s="93"/>
      <c r="EO38" s="112"/>
      <c r="EP38" s="113"/>
      <c r="EQ38" s="113"/>
      <c r="ER38" s="113"/>
      <c r="ES38" s="113"/>
      <c r="ET38" s="113"/>
      <c r="EU38" s="113"/>
      <c r="EV38" s="113"/>
      <c r="EW38" s="113"/>
      <c r="EX38" s="113"/>
      <c r="EY38" s="113"/>
      <c r="EZ38" s="113"/>
      <c r="FA38" s="113"/>
      <c r="FB38" s="113"/>
      <c r="FC38" s="113"/>
      <c r="FD38" s="113"/>
      <c r="FE38" s="114"/>
    </row>
    <row r="39" spans="1:165" s="18" customFormat="1" ht="45.75" customHeight="1">
      <c r="A39" s="33" t="s">
        <v>49</v>
      </c>
      <c r="B39" s="34"/>
      <c r="C39" s="34"/>
      <c r="D39" s="34"/>
      <c r="E39" s="34"/>
      <c r="F39" s="34"/>
      <c r="G39" s="34"/>
      <c r="H39" s="35"/>
      <c r="I39" s="17"/>
      <c r="J39" s="36" t="s">
        <v>86</v>
      </c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7"/>
      <c r="AQ39" s="33" t="s">
        <v>73</v>
      </c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5"/>
      <c r="BE39" s="33" t="s">
        <v>74</v>
      </c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5"/>
      <c r="BS39" s="38">
        <v>98580</v>
      </c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40"/>
      <c r="CG39" s="38">
        <v>26774</v>
      </c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40"/>
      <c r="CU39" s="56" t="s">
        <v>50</v>
      </c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8"/>
      <c r="DI39" s="47">
        <v>9.3</v>
      </c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9"/>
      <c r="DY39" s="56">
        <v>273</v>
      </c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8"/>
      <c r="EO39" s="47" t="s">
        <v>75</v>
      </c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9"/>
      <c r="FF39" s="19"/>
      <c r="FG39" s="28"/>
      <c r="FH39" s="29"/>
      <c r="FI39" s="16"/>
    </row>
    <row r="40" spans="1:161" s="27" customFormat="1" ht="38.25" customHeight="1">
      <c r="A40" s="98"/>
      <c r="B40" s="99"/>
      <c r="C40" s="99"/>
      <c r="D40" s="99"/>
      <c r="E40" s="99"/>
      <c r="F40" s="99"/>
      <c r="G40" s="99"/>
      <c r="H40" s="100"/>
      <c r="I40" s="26"/>
      <c r="J40" s="101" t="s">
        <v>62</v>
      </c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2"/>
      <c r="AQ40" s="103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5"/>
      <c r="BE40" s="103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5"/>
      <c r="BS40" s="106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8"/>
      <c r="CG40" s="109">
        <f>CG39</f>
        <v>26774</v>
      </c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1"/>
      <c r="CU40" s="91"/>
      <c r="CV40" s="92"/>
      <c r="CW40" s="92"/>
      <c r="CX40" s="92"/>
      <c r="CY40" s="92"/>
      <c r="CZ40" s="92"/>
      <c r="DA40" s="92"/>
      <c r="DB40" s="92"/>
      <c r="DC40" s="92"/>
      <c r="DD40" s="92"/>
      <c r="DE40" s="92"/>
      <c r="DF40" s="92"/>
      <c r="DG40" s="92"/>
      <c r="DH40" s="93"/>
      <c r="DI40" s="112"/>
      <c r="DJ40" s="113"/>
      <c r="DK40" s="113"/>
      <c r="DL40" s="113"/>
      <c r="DM40" s="113"/>
      <c r="DN40" s="113"/>
      <c r="DO40" s="113"/>
      <c r="DP40" s="113"/>
      <c r="DQ40" s="113"/>
      <c r="DR40" s="113"/>
      <c r="DS40" s="113"/>
      <c r="DT40" s="113"/>
      <c r="DU40" s="113"/>
      <c r="DV40" s="113"/>
      <c r="DW40" s="113"/>
      <c r="DX40" s="114"/>
      <c r="DY40" s="91"/>
      <c r="DZ40" s="92"/>
      <c r="EA40" s="92"/>
      <c r="EB40" s="92"/>
      <c r="EC40" s="92"/>
      <c r="ED40" s="92"/>
      <c r="EE40" s="92"/>
      <c r="EF40" s="92"/>
      <c r="EG40" s="92"/>
      <c r="EH40" s="92"/>
      <c r="EI40" s="92"/>
      <c r="EJ40" s="92"/>
      <c r="EK40" s="92"/>
      <c r="EL40" s="92"/>
      <c r="EM40" s="92"/>
      <c r="EN40" s="93"/>
      <c r="EO40" s="112"/>
      <c r="EP40" s="113"/>
      <c r="EQ40" s="113"/>
      <c r="ER40" s="113"/>
      <c r="ES40" s="113"/>
      <c r="ET40" s="113"/>
      <c r="EU40" s="113"/>
      <c r="EV40" s="113"/>
      <c r="EW40" s="113"/>
      <c r="EX40" s="113"/>
      <c r="EY40" s="113"/>
      <c r="EZ40" s="113"/>
      <c r="FA40" s="113"/>
      <c r="FB40" s="113"/>
      <c r="FC40" s="113"/>
      <c r="FD40" s="113"/>
      <c r="FE40" s="114"/>
    </row>
    <row r="41" spans="1:162" s="18" customFormat="1" ht="60.75" customHeight="1">
      <c r="A41" s="33" t="s">
        <v>57</v>
      </c>
      <c r="B41" s="34"/>
      <c r="C41" s="34"/>
      <c r="D41" s="34"/>
      <c r="E41" s="34"/>
      <c r="F41" s="34"/>
      <c r="G41" s="34"/>
      <c r="H41" s="35"/>
      <c r="I41" s="17"/>
      <c r="J41" s="36" t="s">
        <v>87</v>
      </c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7"/>
      <c r="AQ41" s="33" t="s">
        <v>71</v>
      </c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5"/>
      <c r="BE41" s="33" t="s">
        <v>81</v>
      </c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5"/>
      <c r="BS41" s="38">
        <v>30112</v>
      </c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40"/>
      <c r="CG41" s="38">
        <v>30000</v>
      </c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40"/>
      <c r="CU41" s="115" t="s">
        <v>51</v>
      </c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7"/>
      <c r="DI41" s="47">
        <v>0.01</v>
      </c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9"/>
      <c r="DY41" s="56" t="s">
        <v>88</v>
      </c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8"/>
      <c r="EO41" s="47">
        <v>1</v>
      </c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9"/>
      <c r="FF41" s="19"/>
    </row>
    <row r="42" spans="1:161" s="27" customFormat="1" ht="38.25" customHeight="1">
      <c r="A42" s="98"/>
      <c r="B42" s="99"/>
      <c r="C42" s="99"/>
      <c r="D42" s="99"/>
      <c r="E42" s="99"/>
      <c r="F42" s="99"/>
      <c r="G42" s="99"/>
      <c r="H42" s="100"/>
      <c r="I42" s="26"/>
      <c r="J42" s="101" t="s">
        <v>67</v>
      </c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2"/>
      <c r="AQ42" s="103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5"/>
      <c r="BE42" s="103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5"/>
      <c r="BS42" s="106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D42" s="107"/>
      <c r="CE42" s="107"/>
      <c r="CF42" s="108"/>
      <c r="CG42" s="109">
        <f>CG41</f>
        <v>30000</v>
      </c>
      <c r="CH42" s="110"/>
      <c r="CI42" s="110"/>
      <c r="CJ42" s="110"/>
      <c r="CK42" s="110"/>
      <c r="CL42" s="110"/>
      <c r="CM42" s="110"/>
      <c r="CN42" s="110"/>
      <c r="CO42" s="110"/>
      <c r="CP42" s="110"/>
      <c r="CQ42" s="110"/>
      <c r="CR42" s="110"/>
      <c r="CS42" s="110"/>
      <c r="CT42" s="111"/>
      <c r="CU42" s="91"/>
      <c r="CV42" s="92"/>
      <c r="CW42" s="92"/>
      <c r="CX42" s="92"/>
      <c r="CY42" s="92"/>
      <c r="CZ42" s="92"/>
      <c r="DA42" s="92"/>
      <c r="DB42" s="92"/>
      <c r="DC42" s="92"/>
      <c r="DD42" s="92"/>
      <c r="DE42" s="92"/>
      <c r="DF42" s="92"/>
      <c r="DG42" s="92"/>
      <c r="DH42" s="93"/>
      <c r="DI42" s="112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4"/>
      <c r="DY42" s="91"/>
      <c r="DZ42" s="92"/>
      <c r="EA42" s="92"/>
      <c r="EB42" s="92"/>
      <c r="EC42" s="92"/>
      <c r="ED42" s="92"/>
      <c r="EE42" s="92"/>
      <c r="EF42" s="92"/>
      <c r="EG42" s="92"/>
      <c r="EH42" s="92"/>
      <c r="EI42" s="92"/>
      <c r="EJ42" s="92"/>
      <c r="EK42" s="92"/>
      <c r="EL42" s="92"/>
      <c r="EM42" s="92"/>
      <c r="EN42" s="93"/>
      <c r="EO42" s="112"/>
      <c r="EP42" s="113"/>
      <c r="EQ42" s="113"/>
      <c r="ER42" s="113"/>
      <c r="ES42" s="113"/>
      <c r="ET42" s="113"/>
      <c r="EU42" s="113"/>
      <c r="EV42" s="113"/>
      <c r="EW42" s="113"/>
      <c r="EX42" s="113"/>
      <c r="EY42" s="113"/>
      <c r="EZ42" s="113"/>
      <c r="FA42" s="113"/>
      <c r="FB42" s="113"/>
      <c r="FC42" s="113"/>
      <c r="FD42" s="113"/>
      <c r="FE42" s="114"/>
    </row>
    <row r="43" spans="1:162" s="18" customFormat="1" ht="94.5" customHeight="1">
      <c r="A43" s="33" t="s">
        <v>65</v>
      </c>
      <c r="B43" s="34"/>
      <c r="C43" s="34"/>
      <c r="D43" s="34"/>
      <c r="E43" s="34"/>
      <c r="F43" s="34"/>
      <c r="G43" s="34"/>
      <c r="H43" s="35"/>
      <c r="I43" s="17"/>
      <c r="J43" s="36" t="s">
        <v>90</v>
      </c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7"/>
      <c r="AQ43" s="33" t="s">
        <v>66</v>
      </c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5"/>
      <c r="BE43" s="33" t="s">
        <v>81</v>
      </c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5"/>
      <c r="BS43" s="38">
        <v>27222</v>
      </c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40"/>
      <c r="CG43" s="38">
        <v>25500</v>
      </c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40"/>
      <c r="CU43" s="115" t="s">
        <v>89</v>
      </c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7"/>
      <c r="DI43" s="118">
        <v>3</v>
      </c>
      <c r="DJ43" s="119"/>
      <c r="DK43" s="119"/>
      <c r="DL43" s="119"/>
      <c r="DM43" s="119"/>
      <c r="DN43" s="119"/>
      <c r="DO43" s="119"/>
      <c r="DP43" s="119"/>
      <c r="DQ43" s="119"/>
      <c r="DR43" s="119"/>
      <c r="DS43" s="119"/>
      <c r="DT43" s="119"/>
      <c r="DU43" s="119"/>
      <c r="DV43" s="119"/>
      <c r="DW43" s="119"/>
      <c r="DX43" s="120"/>
      <c r="DY43" s="56" t="s">
        <v>99</v>
      </c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8"/>
      <c r="EO43" s="47">
        <v>1</v>
      </c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9"/>
      <c r="FF43" s="19"/>
    </row>
    <row r="44" spans="1:161" s="27" customFormat="1" ht="38.25" customHeight="1">
      <c r="A44" s="98"/>
      <c r="B44" s="99"/>
      <c r="C44" s="99"/>
      <c r="D44" s="99"/>
      <c r="E44" s="99"/>
      <c r="F44" s="99"/>
      <c r="G44" s="99"/>
      <c r="H44" s="100"/>
      <c r="I44" s="26"/>
      <c r="J44" s="101" t="s">
        <v>62</v>
      </c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2"/>
      <c r="AQ44" s="103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5"/>
      <c r="BE44" s="103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5"/>
      <c r="BS44" s="106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8"/>
      <c r="CG44" s="109">
        <f>CG43-CG45</f>
        <v>23810</v>
      </c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  <c r="CT44" s="111"/>
      <c r="CU44" s="91"/>
      <c r="CV44" s="92"/>
      <c r="CW44" s="92"/>
      <c r="CX44" s="92"/>
      <c r="CY44" s="92"/>
      <c r="CZ44" s="92"/>
      <c r="DA44" s="92"/>
      <c r="DB44" s="92"/>
      <c r="DC44" s="92"/>
      <c r="DD44" s="92"/>
      <c r="DE44" s="92"/>
      <c r="DF44" s="92"/>
      <c r="DG44" s="92"/>
      <c r="DH44" s="93"/>
      <c r="DI44" s="112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3"/>
      <c r="DU44" s="113"/>
      <c r="DV44" s="113"/>
      <c r="DW44" s="113"/>
      <c r="DX44" s="114"/>
      <c r="DY44" s="91"/>
      <c r="DZ44" s="92"/>
      <c r="EA44" s="92"/>
      <c r="EB44" s="92"/>
      <c r="EC44" s="92"/>
      <c r="ED44" s="92"/>
      <c r="EE44" s="92"/>
      <c r="EF44" s="92"/>
      <c r="EG44" s="92"/>
      <c r="EH44" s="92"/>
      <c r="EI44" s="92"/>
      <c r="EJ44" s="92"/>
      <c r="EK44" s="92"/>
      <c r="EL44" s="92"/>
      <c r="EM44" s="92"/>
      <c r="EN44" s="93"/>
      <c r="EO44" s="112"/>
      <c r="EP44" s="113"/>
      <c r="EQ44" s="113"/>
      <c r="ER44" s="113"/>
      <c r="ES44" s="113"/>
      <c r="ET44" s="113"/>
      <c r="EU44" s="113"/>
      <c r="EV44" s="113"/>
      <c r="EW44" s="113"/>
      <c r="EX44" s="113"/>
      <c r="EY44" s="113"/>
      <c r="EZ44" s="113"/>
      <c r="FA44" s="113"/>
      <c r="FB44" s="113"/>
      <c r="FC44" s="113"/>
      <c r="FD44" s="113"/>
      <c r="FE44" s="114"/>
    </row>
    <row r="45" spans="1:161" s="32" customFormat="1" ht="38.25" customHeight="1">
      <c r="A45" s="127"/>
      <c r="B45" s="128"/>
      <c r="C45" s="128"/>
      <c r="D45" s="128"/>
      <c r="E45" s="128"/>
      <c r="F45" s="128"/>
      <c r="G45" s="128"/>
      <c r="H45" s="129"/>
      <c r="I45" s="31"/>
      <c r="J45" s="101" t="s">
        <v>67</v>
      </c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2"/>
      <c r="AQ45" s="130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2"/>
      <c r="BE45" s="130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2"/>
      <c r="BS45" s="133"/>
      <c r="BT45" s="134"/>
      <c r="BU45" s="134"/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5"/>
      <c r="CG45" s="109">
        <v>1690</v>
      </c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1"/>
      <c r="CU45" s="121"/>
      <c r="CV45" s="122"/>
      <c r="CW45" s="122"/>
      <c r="CX45" s="122"/>
      <c r="CY45" s="122"/>
      <c r="CZ45" s="122"/>
      <c r="DA45" s="122"/>
      <c r="DB45" s="122"/>
      <c r="DC45" s="122"/>
      <c r="DD45" s="122"/>
      <c r="DE45" s="122"/>
      <c r="DF45" s="122"/>
      <c r="DG45" s="122"/>
      <c r="DH45" s="123"/>
      <c r="DI45" s="124"/>
      <c r="DJ45" s="125"/>
      <c r="DK45" s="125"/>
      <c r="DL45" s="125"/>
      <c r="DM45" s="125"/>
      <c r="DN45" s="125"/>
      <c r="DO45" s="125"/>
      <c r="DP45" s="125"/>
      <c r="DQ45" s="125"/>
      <c r="DR45" s="125"/>
      <c r="DS45" s="125"/>
      <c r="DT45" s="125"/>
      <c r="DU45" s="125"/>
      <c r="DV45" s="125"/>
      <c r="DW45" s="125"/>
      <c r="DX45" s="126"/>
      <c r="DY45" s="121"/>
      <c r="DZ45" s="122"/>
      <c r="EA45" s="122"/>
      <c r="EB45" s="122"/>
      <c r="EC45" s="122"/>
      <c r="ED45" s="122"/>
      <c r="EE45" s="122"/>
      <c r="EF45" s="122"/>
      <c r="EG45" s="122"/>
      <c r="EH45" s="122"/>
      <c r="EI45" s="122"/>
      <c r="EJ45" s="122"/>
      <c r="EK45" s="122"/>
      <c r="EL45" s="122"/>
      <c r="EM45" s="122"/>
      <c r="EN45" s="123"/>
      <c r="EO45" s="124"/>
      <c r="EP45" s="125"/>
      <c r="EQ45" s="125"/>
      <c r="ER45" s="125"/>
      <c r="ES45" s="125"/>
      <c r="ET45" s="125"/>
      <c r="EU45" s="125"/>
      <c r="EV45" s="125"/>
      <c r="EW45" s="125"/>
      <c r="EX45" s="125"/>
      <c r="EY45" s="125"/>
      <c r="EZ45" s="125"/>
      <c r="FA45" s="125"/>
      <c r="FB45" s="125"/>
      <c r="FC45" s="125"/>
      <c r="FD45" s="125"/>
      <c r="FE45" s="126"/>
    </row>
    <row r="46" spans="1:162" s="18" customFormat="1" ht="80.25" customHeight="1">
      <c r="A46" s="33" t="s">
        <v>68</v>
      </c>
      <c r="B46" s="34"/>
      <c r="C46" s="34"/>
      <c r="D46" s="34"/>
      <c r="E46" s="34"/>
      <c r="F46" s="34"/>
      <c r="G46" s="34"/>
      <c r="H46" s="35"/>
      <c r="I46" s="17"/>
      <c r="J46" s="36" t="s">
        <v>91</v>
      </c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7"/>
      <c r="AQ46" s="33" t="s">
        <v>66</v>
      </c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5"/>
      <c r="BE46" s="33" t="s">
        <v>81</v>
      </c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5"/>
      <c r="BS46" s="38">
        <v>44803</v>
      </c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40"/>
      <c r="CG46" s="38">
        <v>40859</v>
      </c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40"/>
      <c r="CU46" s="56" t="s">
        <v>50</v>
      </c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8"/>
      <c r="DI46" s="118">
        <v>4.4</v>
      </c>
      <c r="DJ46" s="119"/>
      <c r="DK46" s="119"/>
      <c r="DL46" s="119"/>
      <c r="DM46" s="119"/>
      <c r="DN46" s="119"/>
      <c r="DO46" s="119"/>
      <c r="DP46" s="119"/>
      <c r="DQ46" s="119"/>
      <c r="DR46" s="119"/>
      <c r="DS46" s="119"/>
      <c r="DT46" s="119"/>
      <c r="DU46" s="119"/>
      <c r="DV46" s="119"/>
      <c r="DW46" s="119"/>
      <c r="DX46" s="120"/>
      <c r="DY46" s="56" t="s">
        <v>99</v>
      </c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8"/>
      <c r="EO46" s="47">
        <v>1</v>
      </c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9"/>
      <c r="FF46" s="19"/>
    </row>
    <row r="47" spans="1:161" s="27" customFormat="1" ht="38.25" customHeight="1">
      <c r="A47" s="98"/>
      <c r="B47" s="99"/>
      <c r="C47" s="99"/>
      <c r="D47" s="99"/>
      <c r="E47" s="99"/>
      <c r="F47" s="99"/>
      <c r="G47" s="99"/>
      <c r="H47" s="100"/>
      <c r="I47" s="26"/>
      <c r="J47" s="101" t="s">
        <v>62</v>
      </c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2"/>
      <c r="AQ47" s="103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5"/>
      <c r="BE47" s="103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5"/>
      <c r="BS47" s="106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8"/>
      <c r="CG47" s="109">
        <v>39169</v>
      </c>
      <c r="CH47" s="110"/>
      <c r="CI47" s="110"/>
      <c r="CJ47" s="110"/>
      <c r="CK47" s="110"/>
      <c r="CL47" s="110"/>
      <c r="CM47" s="110"/>
      <c r="CN47" s="110"/>
      <c r="CO47" s="110"/>
      <c r="CP47" s="110"/>
      <c r="CQ47" s="110"/>
      <c r="CR47" s="110"/>
      <c r="CS47" s="110"/>
      <c r="CT47" s="111"/>
      <c r="CU47" s="91"/>
      <c r="CV47" s="92"/>
      <c r="CW47" s="92"/>
      <c r="CX47" s="92"/>
      <c r="CY47" s="92"/>
      <c r="CZ47" s="92"/>
      <c r="DA47" s="92"/>
      <c r="DB47" s="92"/>
      <c r="DC47" s="92"/>
      <c r="DD47" s="92"/>
      <c r="DE47" s="92"/>
      <c r="DF47" s="92"/>
      <c r="DG47" s="92"/>
      <c r="DH47" s="93"/>
      <c r="DI47" s="112"/>
      <c r="DJ47" s="113"/>
      <c r="DK47" s="113"/>
      <c r="DL47" s="113"/>
      <c r="DM47" s="113"/>
      <c r="DN47" s="113"/>
      <c r="DO47" s="113"/>
      <c r="DP47" s="113"/>
      <c r="DQ47" s="113"/>
      <c r="DR47" s="113"/>
      <c r="DS47" s="113"/>
      <c r="DT47" s="113"/>
      <c r="DU47" s="113"/>
      <c r="DV47" s="113"/>
      <c r="DW47" s="113"/>
      <c r="DX47" s="114"/>
      <c r="DY47" s="91"/>
      <c r="DZ47" s="92"/>
      <c r="EA47" s="92"/>
      <c r="EB47" s="92"/>
      <c r="EC47" s="92"/>
      <c r="ED47" s="92"/>
      <c r="EE47" s="92"/>
      <c r="EF47" s="92"/>
      <c r="EG47" s="92"/>
      <c r="EH47" s="92"/>
      <c r="EI47" s="92"/>
      <c r="EJ47" s="92"/>
      <c r="EK47" s="92"/>
      <c r="EL47" s="92"/>
      <c r="EM47" s="92"/>
      <c r="EN47" s="93"/>
      <c r="EO47" s="112"/>
      <c r="EP47" s="113"/>
      <c r="EQ47" s="113"/>
      <c r="ER47" s="113"/>
      <c r="ES47" s="113"/>
      <c r="ET47" s="113"/>
      <c r="EU47" s="113"/>
      <c r="EV47" s="113"/>
      <c r="EW47" s="113"/>
      <c r="EX47" s="113"/>
      <c r="EY47" s="113"/>
      <c r="EZ47" s="113"/>
      <c r="FA47" s="113"/>
      <c r="FB47" s="113"/>
      <c r="FC47" s="113"/>
      <c r="FD47" s="113"/>
      <c r="FE47" s="114"/>
    </row>
    <row r="48" spans="1:161" s="27" customFormat="1" ht="38.25" customHeight="1">
      <c r="A48" s="98"/>
      <c r="B48" s="99"/>
      <c r="C48" s="99"/>
      <c r="D48" s="99"/>
      <c r="E48" s="99"/>
      <c r="F48" s="99"/>
      <c r="G48" s="99"/>
      <c r="H48" s="100"/>
      <c r="I48" s="26"/>
      <c r="J48" s="101" t="s">
        <v>67</v>
      </c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2"/>
      <c r="AQ48" s="103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5"/>
      <c r="BE48" s="103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5"/>
      <c r="BS48" s="106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8"/>
      <c r="CG48" s="109">
        <v>1690</v>
      </c>
      <c r="CH48" s="110"/>
      <c r="CI48" s="110"/>
      <c r="CJ48" s="110"/>
      <c r="CK48" s="110"/>
      <c r="CL48" s="110"/>
      <c r="CM48" s="110"/>
      <c r="CN48" s="110"/>
      <c r="CO48" s="110"/>
      <c r="CP48" s="110"/>
      <c r="CQ48" s="110"/>
      <c r="CR48" s="110"/>
      <c r="CS48" s="110"/>
      <c r="CT48" s="111"/>
      <c r="CU48" s="91"/>
      <c r="CV48" s="92"/>
      <c r="CW48" s="92"/>
      <c r="CX48" s="92"/>
      <c r="CY48" s="92"/>
      <c r="CZ48" s="92"/>
      <c r="DA48" s="92"/>
      <c r="DB48" s="92"/>
      <c r="DC48" s="92"/>
      <c r="DD48" s="92"/>
      <c r="DE48" s="92"/>
      <c r="DF48" s="92"/>
      <c r="DG48" s="92"/>
      <c r="DH48" s="93"/>
      <c r="DI48" s="112"/>
      <c r="DJ48" s="113"/>
      <c r="DK48" s="113"/>
      <c r="DL48" s="113"/>
      <c r="DM48" s="113"/>
      <c r="DN48" s="113"/>
      <c r="DO48" s="113"/>
      <c r="DP48" s="113"/>
      <c r="DQ48" s="113"/>
      <c r="DR48" s="113"/>
      <c r="DS48" s="113"/>
      <c r="DT48" s="113"/>
      <c r="DU48" s="113"/>
      <c r="DV48" s="113"/>
      <c r="DW48" s="113"/>
      <c r="DX48" s="114"/>
      <c r="DY48" s="91"/>
      <c r="DZ48" s="92"/>
      <c r="EA48" s="92"/>
      <c r="EB48" s="92"/>
      <c r="EC48" s="92"/>
      <c r="ED48" s="92"/>
      <c r="EE48" s="92"/>
      <c r="EF48" s="92"/>
      <c r="EG48" s="92"/>
      <c r="EH48" s="92"/>
      <c r="EI48" s="92"/>
      <c r="EJ48" s="92"/>
      <c r="EK48" s="92"/>
      <c r="EL48" s="92"/>
      <c r="EM48" s="92"/>
      <c r="EN48" s="93"/>
      <c r="EO48" s="112"/>
      <c r="EP48" s="113"/>
      <c r="EQ48" s="113"/>
      <c r="ER48" s="113"/>
      <c r="ES48" s="113"/>
      <c r="ET48" s="113"/>
      <c r="EU48" s="113"/>
      <c r="EV48" s="113"/>
      <c r="EW48" s="113"/>
      <c r="EX48" s="113"/>
      <c r="EY48" s="113"/>
      <c r="EZ48" s="113"/>
      <c r="FA48" s="113"/>
      <c r="FB48" s="113"/>
      <c r="FC48" s="113"/>
      <c r="FD48" s="113"/>
      <c r="FE48" s="114"/>
    </row>
    <row r="49" spans="1:162" s="18" customFormat="1" ht="105.75" customHeight="1">
      <c r="A49" s="33" t="s">
        <v>69</v>
      </c>
      <c r="B49" s="34"/>
      <c r="C49" s="34"/>
      <c r="D49" s="34"/>
      <c r="E49" s="34"/>
      <c r="F49" s="34"/>
      <c r="G49" s="34"/>
      <c r="H49" s="35"/>
      <c r="I49" s="17"/>
      <c r="J49" s="36" t="s">
        <v>92</v>
      </c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7"/>
      <c r="AQ49" s="33" t="s">
        <v>66</v>
      </c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5"/>
      <c r="BE49" s="33" t="s">
        <v>81</v>
      </c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5"/>
      <c r="BS49" s="38">
        <v>31638</v>
      </c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40"/>
      <c r="CG49" s="38">
        <v>30444</v>
      </c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40"/>
      <c r="CU49" s="56" t="s">
        <v>50</v>
      </c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8"/>
      <c r="DI49" s="118">
        <v>3</v>
      </c>
      <c r="DJ49" s="119"/>
      <c r="DK49" s="119"/>
      <c r="DL49" s="119"/>
      <c r="DM49" s="119"/>
      <c r="DN49" s="119"/>
      <c r="DO49" s="119"/>
      <c r="DP49" s="119"/>
      <c r="DQ49" s="119"/>
      <c r="DR49" s="119"/>
      <c r="DS49" s="119"/>
      <c r="DT49" s="119"/>
      <c r="DU49" s="119"/>
      <c r="DV49" s="119"/>
      <c r="DW49" s="119"/>
      <c r="DX49" s="120"/>
      <c r="DY49" s="56" t="s">
        <v>99</v>
      </c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8"/>
      <c r="EO49" s="47">
        <v>1</v>
      </c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9"/>
      <c r="FF49" s="19"/>
    </row>
    <row r="50" spans="1:161" s="27" customFormat="1" ht="38.25" customHeight="1">
      <c r="A50" s="98"/>
      <c r="B50" s="99"/>
      <c r="C50" s="99"/>
      <c r="D50" s="99"/>
      <c r="E50" s="99"/>
      <c r="F50" s="99"/>
      <c r="G50" s="99"/>
      <c r="H50" s="100"/>
      <c r="I50" s="26"/>
      <c r="J50" s="101" t="s">
        <v>62</v>
      </c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2"/>
      <c r="AQ50" s="103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5"/>
      <c r="BE50" s="103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5"/>
      <c r="BS50" s="106"/>
      <c r="BT50" s="107"/>
      <c r="BU50" s="107"/>
      <c r="BV50" s="107"/>
      <c r="BW50" s="107"/>
      <c r="BX50" s="107"/>
      <c r="BY50" s="107"/>
      <c r="BZ50" s="107"/>
      <c r="CA50" s="107"/>
      <c r="CB50" s="107"/>
      <c r="CC50" s="107"/>
      <c r="CD50" s="107"/>
      <c r="CE50" s="107"/>
      <c r="CF50" s="108"/>
      <c r="CG50" s="109">
        <v>28754</v>
      </c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1"/>
      <c r="CU50" s="91"/>
      <c r="CV50" s="92"/>
      <c r="CW50" s="92"/>
      <c r="CX50" s="92"/>
      <c r="CY50" s="92"/>
      <c r="CZ50" s="92"/>
      <c r="DA50" s="92"/>
      <c r="DB50" s="92"/>
      <c r="DC50" s="92"/>
      <c r="DD50" s="92"/>
      <c r="DE50" s="92"/>
      <c r="DF50" s="92"/>
      <c r="DG50" s="92"/>
      <c r="DH50" s="93"/>
      <c r="DI50" s="112"/>
      <c r="DJ50" s="113"/>
      <c r="DK50" s="113"/>
      <c r="DL50" s="113"/>
      <c r="DM50" s="113"/>
      <c r="DN50" s="113"/>
      <c r="DO50" s="113"/>
      <c r="DP50" s="113"/>
      <c r="DQ50" s="113"/>
      <c r="DR50" s="113"/>
      <c r="DS50" s="113"/>
      <c r="DT50" s="113"/>
      <c r="DU50" s="113"/>
      <c r="DV50" s="113"/>
      <c r="DW50" s="113"/>
      <c r="DX50" s="114"/>
      <c r="DY50" s="91"/>
      <c r="DZ50" s="92"/>
      <c r="EA50" s="92"/>
      <c r="EB50" s="92"/>
      <c r="EC50" s="92"/>
      <c r="ED50" s="92"/>
      <c r="EE50" s="92"/>
      <c r="EF50" s="92"/>
      <c r="EG50" s="92"/>
      <c r="EH50" s="92"/>
      <c r="EI50" s="92"/>
      <c r="EJ50" s="92"/>
      <c r="EK50" s="92"/>
      <c r="EL50" s="92"/>
      <c r="EM50" s="92"/>
      <c r="EN50" s="93"/>
      <c r="EO50" s="112"/>
      <c r="EP50" s="113"/>
      <c r="EQ50" s="113"/>
      <c r="ER50" s="113"/>
      <c r="ES50" s="113"/>
      <c r="ET50" s="113"/>
      <c r="EU50" s="113"/>
      <c r="EV50" s="113"/>
      <c r="EW50" s="113"/>
      <c r="EX50" s="113"/>
      <c r="EY50" s="113"/>
      <c r="EZ50" s="113"/>
      <c r="FA50" s="113"/>
      <c r="FB50" s="113"/>
      <c r="FC50" s="113"/>
      <c r="FD50" s="113"/>
      <c r="FE50" s="114"/>
    </row>
    <row r="51" spans="1:161" s="27" customFormat="1" ht="38.25" customHeight="1">
      <c r="A51" s="98"/>
      <c r="B51" s="99"/>
      <c r="C51" s="99"/>
      <c r="D51" s="99"/>
      <c r="E51" s="99"/>
      <c r="F51" s="99"/>
      <c r="G51" s="99"/>
      <c r="H51" s="100"/>
      <c r="I51" s="26"/>
      <c r="J51" s="101" t="s">
        <v>67</v>
      </c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2"/>
      <c r="AQ51" s="103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5"/>
      <c r="BE51" s="103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5"/>
      <c r="BS51" s="106"/>
      <c r="BT51" s="107"/>
      <c r="BU51" s="107"/>
      <c r="BV51" s="107"/>
      <c r="BW51" s="107"/>
      <c r="BX51" s="107"/>
      <c r="BY51" s="107"/>
      <c r="BZ51" s="107"/>
      <c r="CA51" s="107"/>
      <c r="CB51" s="107"/>
      <c r="CC51" s="107"/>
      <c r="CD51" s="107"/>
      <c r="CE51" s="107"/>
      <c r="CF51" s="108"/>
      <c r="CG51" s="109">
        <v>1690</v>
      </c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111"/>
      <c r="CU51" s="91"/>
      <c r="CV51" s="92"/>
      <c r="CW51" s="92"/>
      <c r="CX51" s="92"/>
      <c r="CY51" s="92"/>
      <c r="CZ51" s="92"/>
      <c r="DA51" s="92"/>
      <c r="DB51" s="92"/>
      <c r="DC51" s="92"/>
      <c r="DD51" s="92"/>
      <c r="DE51" s="92"/>
      <c r="DF51" s="92"/>
      <c r="DG51" s="92"/>
      <c r="DH51" s="93"/>
      <c r="DI51" s="112"/>
      <c r="DJ51" s="113"/>
      <c r="DK51" s="113"/>
      <c r="DL51" s="113"/>
      <c r="DM51" s="113"/>
      <c r="DN51" s="113"/>
      <c r="DO51" s="113"/>
      <c r="DP51" s="113"/>
      <c r="DQ51" s="113"/>
      <c r="DR51" s="113"/>
      <c r="DS51" s="113"/>
      <c r="DT51" s="113"/>
      <c r="DU51" s="113"/>
      <c r="DV51" s="113"/>
      <c r="DW51" s="113"/>
      <c r="DX51" s="114"/>
      <c r="DY51" s="91"/>
      <c r="DZ51" s="92"/>
      <c r="EA51" s="92"/>
      <c r="EB51" s="92"/>
      <c r="EC51" s="92"/>
      <c r="ED51" s="92"/>
      <c r="EE51" s="92"/>
      <c r="EF51" s="92"/>
      <c r="EG51" s="92"/>
      <c r="EH51" s="92"/>
      <c r="EI51" s="92"/>
      <c r="EJ51" s="92"/>
      <c r="EK51" s="92"/>
      <c r="EL51" s="92"/>
      <c r="EM51" s="92"/>
      <c r="EN51" s="93"/>
      <c r="EO51" s="112"/>
      <c r="EP51" s="113"/>
      <c r="EQ51" s="113"/>
      <c r="ER51" s="113"/>
      <c r="ES51" s="113"/>
      <c r="ET51" s="113"/>
      <c r="EU51" s="113"/>
      <c r="EV51" s="113"/>
      <c r="EW51" s="113"/>
      <c r="EX51" s="113"/>
      <c r="EY51" s="113"/>
      <c r="EZ51" s="113"/>
      <c r="FA51" s="113"/>
      <c r="FB51" s="113"/>
      <c r="FC51" s="113"/>
      <c r="FD51" s="113"/>
      <c r="FE51" s="114"/>
    </row>
    <row r="52" spans="1:162" s="18" customFormat="1" ht="63.75" customHeight="1">
      <c r="A52" s="33" t="s">
        <v>70</v>
      </c>
      <c r="B52" s="34"/>
      <c r="C52" s="34"/>
      <c r="D52" s="34"/>
      <c r="E52" s="34"/>
      <c r="F52" s="34"/>
      <c r="G52" s="34"/>
      <c r="H52" s="35"/>
      <c r="I52" s="17"/>
      <c r="J52" s="36" t="s">
        <v>95</v>
      </c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7"/>
      <c r="AQ52" s="33" t="s">
        <v>81</v>
      </c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5"/>
      <c r="BE52" s="33" t="s">
        <v>81</v>
      </c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5"/>
      <c r="BS52" s="38">
        <v>31212</v>
      </c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40"/>
      <c r="CG52" s="38">
        <v>31212</v>
      </c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40"/>
      <c r="CU52" s="56" t="s">
        <v>50</v>
      </c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8"/>
      <c r="DI52" s="118">
        <v>3.5</v>
      </c>
      <c r="DJ52" s="119"/>
      <c r="DK52" s="119"/>
      <c r="DL52" s="119"/>
      <c r="DM52" s="119"/>
      <c r="DN52" s="119"/>
      <c r="DO52" s="119"/>
      <c r="DP52" s="119"/>
      <c r="DQ52" s="119"/>
      <c r="DR52" s="119"/>
      <c r="DS52" s="119"/>
      <c r="DT52" s="119"/>
      <c r="DU52" s="119"/>
      <c r="DV52" s="119"/>
      <c r="DW52" s="119"/>
      <c r="DX52" s="120"/>
      <c r="DY52" s="56" t="s">
        <v>72</v>
      </c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8"/>
      <c r="EO52" s="47">
        <v>1</v>
      </c>
      <c r="EP52" s="48"/>
      <c r="EQ52" s="48"/>
      <c r="ER52" s="48"/>
      <c r="ES52" s="48"/>
      <c r="ET52" s="48"/>
      <c r="EU52" s="48"/>
      <c r="EV52" s="48"/>
      <c r="EW52" s="48"/>
      <c r="EX52" s="48"/>
      <c r="EY52" s="48"/>
      <c r="EZ52" s="48"/>
      <c r="FA52" s="48"/>
      <c r="FB52" s="48"/>
      <c r="FC52" s="48"/>
      <c r="FD52" s="48"/>
      <c r="FE52" s="49"/>
      <c r="FF52" s="19"/>
    </row>
    <row r="53" spans="1:161" s="27" customFormat="1" ht="38.25" customHeight="1">
      <c r="A53" s="98"/>
      <c r="B53" s="99"/>
      <c r="C53" s="99"/>
      <c r="D53" s="99"/>
      <c r="E53" s="99"/>
      <c r="F53" s="99"/>
      <c r="G53" s="99"/>
      <c r="H53" s="100"/>
      <c r="I53" s="26"/>
      <c r="J53" s="101" t="s">
        <v>62</v>
      </c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2"/>
      <c r="AQ53" s="103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5"/>
      <c r="BE53" s="103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5"/>
      <c r="BS53" s="106"/>
      <c r="BT53" s="107"/>
      <c r="BU53" s="107"/>
      <c r="BV53" s="107"/>
      <c r="BW53" s="107"/>
      <c r="BX53" s="107"/>
      <c r="BY53" s="107"/>
      <c r="BZ53" s="107"/>
      <c r="CA53" s="107"/>
      <c r="CB53" s="107"/>
      <c r="CC53" s="107"/>
      <c r="CD53" s="107"/>
      <c r="CE53" s="107"/>
      <c r="CF53" s="108"/>
      <c r="CG53" s="109">
        <v>29803</v>
      </c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/>
      <c r="CT53" s="111"/>
      <c r="CU53" s="91"/>
      <c r="CV53" s="92"/>
      <c r="CW53" s="92"/>
      <c r="CX53" s="92"/>
      <c r="CY53" s="92"/>
      <c r="CZ53" s="92"/>
      <c r="DA53" s="92"/>
      <c r="DB53" s="92"/>
      <c r="DC53" s="92"/>
      <c r="DD53" s="92"/>
      <c r="DE53" s="92"/>
      <c r="DF53" s="92"/>
      <c r="DG53" s="92"/>
      <c r="DH53" s="93"/>
      <c r="DI53" s="112"/>
      <c r="DJ53" s="113"/>
      <c r="DK53" s="113"/>
      <c r="DL53" s="113"/>
      <c r="DM53" s="113"/>
      <c r="DN53" s="113"/>
      <c r="DO53" s="113"/>
      <c r="DP53" s="113"/>
      <c r="DQ53" s="113"/>
      <c r="DR53" s="113"/>
      <c r="DS53" s="113"/>
      <c r="DT53" s="113"/>
      <c r="DU53" s="113"/>
      <c r="DV53" s="113"/>
      <c r="DW53" s="113"/>
      <c r="DX53" s="114"/>
      <c r="DY53" s="91"/>
      <c r="DZ53" s="92"/>
      <c r="EA53" s="92"/>
      <c r="EB53" s="92"/>
      <c r="EC53" s="92"/>
      <c r="ED53" s="92"/>
      <c r="EE53" s="92"/>
      <c r="EF53" s="92"/>
      <c r="EG53" s="92"/>
      <c r="EH53" s="92"/>
      <c r="EI53" s="92"/>
      <c r="EJ53" s="92"/>
      <c r="EK53" s="92"/>
      <c r="EL53" s="92"/>
      <c r="EM53" s="92"/>
      <c r="EN53" s="93"/>
      <c r="EO53" s="112"/>
      <c r="EP53" s="113"/>
      <c r="EQ53" s="113"/>
      <c r="ER53" s="113"/>
      <c r="ES53" s="113"/>
      <c r="ET53" s="113"/>
      <c r="EU53" s="113"/>
      <c r="EV53" s="113"/>
      <c r="EW53" s="113"/>
      <c r="EX53" s="113"/>
      <c r="EY53" s="113"/>
      <c r="EZ53" s="113"/>
      <c r="FA53" s="113"/>
      <c r="FB53" s="113"/>
      <c r="FC53" s="113"/>
      <c r="FD53" s="113"/>
      <c r="FE53" s="114"/>
    </row>
    <row r="54" spans="1:161" s="32" customFormat="1" ht="38.25" customHeight="1">
      <c r="A54" s="127"/>
      <c r="B54" s="128"/>
      <c r="C54" s="128"/>
      <c r="D54" s="128"/>
      <c r="E54" s="128"/>
      <c r="F54" s="128"/>
      <c r="G54" s="128"/>
      <c r="H54" s="129"/>
      <c r="I54" s="31"/>
      <c r="J54" s="101" t="s">
        <v>67</v>
      </c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2"/>
      <c r="AQ54" s="130"/>
      <c r="AR54" s="131"/>
      <c r="AS54" s="131"/>
      <c r="AT54" s="131"/>
      <c r="AU54" s="131"/>
      <c r="AV54" s="131"/>
      <c r="AW54" s="131"/>
      <c r="AX54" s="131"/>
      <c r="AY54" s="131"/>
      <c r="AZ54" s="131"/>
      <c r="BA54" s="131"/>
      <c r="BB54" s="131"/>
      <c r="BC54" s="131"/>
      <c r="BD54" s="132"/>
      <c r="BE54" s="130"/>
      <c r="BF54" s="131"/>
      <c r="BG54" s="131"/>
      <c r="BH54" s="131"/>
      <c r="BI54" s="131"/>
      <c r="BJ54" s="131"/>
      <c r="BK54" s="131"/>
      <c r="BL54" s="131"/>
      <c r="BM54" s="131"/>
      <c r="BN54" s="131"/>
      <c r="BO54" s="131"/>
      <c r="BP54" s="131"/>
      <c r="BQ54" s="131"/>
      <c r="BR54" s="132"/>
      <c r="BS54" s="133"/>
      <c r="BT54" s="134"/>
      <c r="BU54" s="134"/>
      <c r="BV54" s="134"/>
      <c r="BW54" s="134"/>
      <c r="BX54" s="134"/>
      <c r="BY54" s="134"/>
      <c r="BZ54" s="134"/>
      <c r="CA54" s="134"/>
      <c r="CB54" s="134"/>
      <c r="CC54" s="134"/>
      <c r="CD54" s="134"/>
      <c r="CE54" s="134"/>
      <c r="CF54" s="135"/>
      <c r="CG54" s="109">
        <v>1409</v>
      </c>
      <c r="CH54" s="110"/>
      <c r="CI54" s="110"/>
      <c r="CJ54" s="110"/>
      <c r="CK54" s="110"/>
      <c r="CL54" s="110"/>
      <c r="CM54" s="110"/>
      <c r="CN54" s="110"/>
      <c r="CO54" s="110"/>
      <c r="CP54" s="110"/>
      <c r="CQ54" s="110"/>
      <c r="CR54" s="110"/>
      <c r="CS54" s="110"/>
      <c r="CT54" s="111"/>
      <c r="CU54" s="121"/>
      <c r="CV54" s="122"/>
      <c r="CW54" s="122"/>
      <c r="CX54" s="122"/>
      <c r="CY54" s="122"/>
      <c r="CZ54" s="122"/>
      <c r="DA54" s="122"/>
      <c r="DB54" s="122"/>
      <c r="DC54" s="122"/>
      <c r="DD54" s="122"/>
      <c r="DE54" s="122"/>
      <c r="DF54" s="122"/>
      <c r="DG54" s="122"/>
      <c r="DH54" s="123"/>
      <c r="DI54" s="124"/>
      <c r="DJ54" s="125"/>
      <c r="DK54" s="125"/>
      <c r="DL54" s="125"/>
      <c r="DM54" s="125"/>
      <c r="DN54" s="125"/>
      <c r="DO54" s="125"/>
      <c r="DP54" s="125"/>
      <c r="DQ54" s="125"/>
      <c r="DR54" s="125"/>
      <c r="DS54" s="125"/>
      <c r="DT54" s="125"/>
      <c r="DU54" s="125"/>
      <c r="DV54" s="125"/>
      <c r="DW54" s="125"/>
      <c r="DX54" s="126"/>
      <c r="DY54" s="121"/>
      <c r="DZ54" s="122"/>
      <c r="EA54" s="122"/>
      <c r="EB54" s="122"/>
      <c r="EC54" s="122"/>
      <c r="ED54" s="122"/>
      <c r="EE54" s="122"/>
      <c r="EF54" s="122"/>
      <c r="EG54" s="122"/>
      <c r="EH54" s="122"/>
      <c r="EI54" s="122"/>
      <c r="EJ54" s="122"/>
      <c r="EK54" s="122"/>
      <c r="EL54" s="122"/>
      <c r="EM54" s="122"/>
      <c r="EN54" s="123"/>
      <c r="EO54" s="124"/>
      <c r="EP54" s="125"/>
      <c r="EQ54" s="125"/>
      <c r="ER54" s="125"/>
      <c r="ES54" s="125"/>
      <c r="ET54" s="125"/>
      <c r="EU54" s="125"/>
      <c r="EV54" s="125"/>
      <c r="EW54" s="125"/>
      <c r="EX54" s="125"/>
      <c r="EY54" s="125"/>
      <c r="EZ54" s="125"/>
      <c r="FA54" s="125"/>
      <c r="FB54" s="125"/>
      <c r="FC54" s="125"/>
      <c r="FD54" s="125"/>
      <c r="FE54" s="126"/>
    </row>
    <row r="55" spans="1:162" s="18" customFormat="1" ht="111" customHeight="1">
      <c r="A55" s="33" t="s">
        <v>84</v>
      </c>
      <c r="B55" s="34"/>
      <c r="C55" s="34"/>
      <c r="D55" s="34"/>
      <c r="E55" s="34"/>
      <c r="F55" s="34"/>
      <c r="G55" s="34"/>
      <c r="H55" s="35"/>
      <c r="I55" s="17"/>
      <c r="J55" s="36" t="s">
        <v>96</v>
      </c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7"/>
      <c r="AQ55" s="33" t="s">
        <v>81</v>
      </c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5"/>
      <c r="BE55" s="33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5"/>
      <c r="BS55" s="38">
        <v>38325</v>
      </c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40"/>
      <c r="CG55" s="38">
        <v>26650</v>
      </c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40"/>
      <c r="CU55" s="115" t="s">
        <v>89</v>
      </c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7"/>
      <c r="DI55" s="118">
        <v>10.37</v>
      </c>
      <c r="DJ55" s="119"/>
      <c r="DK55" s="119"/>
      <c r="DL55" s="119"/>
      <c r="DM55" s="119"/>
      <c r="DN55" s="119"/>
      <c r="DO55" s="119"/>
      <c r="DP55" s="119"/>
      <c r="DQ55" s="119"/>
      <c r="DR55" s="119"/>
      <c r="DS55" s="119"/>
      <c r="DT55" s="119"/>
      <c r="DU55" s="119"/>
      <c r="DV55" s="119"/>
      <c r="DW55" s="119"/>
      <c r="DX55" s="120"/>
      <c r="DY55" s="56" t="s">
        <v>99</v>
      </c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8"/>
      <c r="EO55" s="47">
        <v>1</v>
      </c>
      <c r="EP55" s="48"/>
      <c r="EQ55" s="48"/>
      <c r="ER55" s="48"/>
      <c r="ES55" s="48"/>
      <c r="ET55" s="48"/>
      <c r="EU55" s="48"/>
      <c r="EV55" s="48"/>
      <c r="EW55" s="48"/>
      <c r="EX55" s="48"/>
      <c r="EY55" s="48"/>
      <c r="EZ55" s="48"/>
      <c r="FA55" s="48"/>
      <c r="FB55" s="48"/>
      <c r="FC55" s="48"/>
      <c r="FD55" s="48"/>
      <c r="FE55" s="49"/>
      <c r="FF55" s="19"/>
    </row>
    <row r="56" spans="1:161" s="27" customFormat="1" ht="38.25" customHeight="1">
      <c r="A56" s="98"/>
      <c r="B56" s="99"/>
      <c r="C56" s="99"/>
      <c r="D56" s="99"/>
      <c r="E56" s="99"/>
      <c r="F56" s="99"/>
      <c r="G56" s="99"/>
      <c r="H56" s="100"/>
      <c r="I56" s="26"/>
      <c r="J56" s="101" t="s">
        <v>62</v>
      </c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2"/>
      <c r="AQ56" s="103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5"/>
      <c r="BE56" s="103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5"/>
      <c r="BS56" s="106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107"/>
      <c r="CF56" s="108"/>
      <c r="CG56" s="109">
        <f>CG55-CG57</f>
        <v>24960</v>
      </c>
      <c r="CH56" s="110"/>
      <c r="CI56" s="110"/>
      <c r="CJ56" s="110"/>
      <c r="CK56" s="110"/>
      <c r="CL56" s="110"/>
      <c r="CM56" s="110"/>
      <c r="CN56" s="110"/>
      <c r="CO56" s="110"/>
      <c r="CP56" s="110"/>
      <c r="CQ56" s="110"/>
      <c r="CR56" s="110"/>
      <c r="CS56" s="110"/>
      <c r="CT56" s="111"/>
      <c r="CU56" s="91"/>
      <c r="CV56" s="92"/>
      <c r="CW56" s="92"/>
      <c r="CX56" s="92"/>
      <c r="CY56" s="92"/>
      <c r="CZ56" s="92"/>
      <c r="DA56" s="92"/>
      <c r="DB56" s="92"/>
      <c r="DC56" s="92"/>
      <c r="DD56" s="92"/>
      <c r="DE56" s="92"/>
      <c r="DF56" s="92"/>
      <c r="DG56" s="92"/>
      <c r="DH56" s="93"/>
      <c r="DI56" s="112"/>
      <c r="DJ56" s="113"/>
      <c r="DK56" s="113"/>
      <c r="DL56" s="113"/>
      <c r="DM56" s="113"/>
      <c r="DN56" s="113"/>
      <c r="DO56" s="113"/>
      <c r="DP56" s="113"/>
      <c r="DQ56" s="113"/>
      <c r="DR56" s="113"/>
      <c r="DS56" s="113"/>
      <c r="DT56" s="113"/>
      <c r="DU56" s="113"/>
      <c r="DV56" s="113"/>
      <c r="DW56" s="113"/>
      <c r="DX56" s="114"/>
      <c r="DY56" s="91"/>
      <c r="DZ56" s="92"/>
      <c r="EA56" s="92"/>
      <c r="EB56" s="92"/>
      <c r="EC56" s="92"/>
      <c r="ED56" s="92"/>
      <c r="EE56" s="92"/>
      <c r="EF56" s="92"/>
      <c r="EG56" s="92"/>
      <c r="EH56" s="92"/>
      <c r="EI56" s="92"/>
      <c r="EJ56" s="92"/>
      <c r="EK56" s="92"/>
      <c r="EL56" s="92"/>
      <c r="EM56" s="92"/>
      <c r="EN56" s="93"/>
      <c r="EO56" s="112"/>
      <c r="EP56" s="113"/>
      <c r="EQ56" s="113"/>
      <c r="ER56" s="113"/>
      <c r="ES56" s="113"/>
      <c r="ET56" s="113"/>
      <c r="EU56" s="113"/>
      <c r="EV56" s="113"/>
      <c r="EW56" s="113"/>
      <c r="EX56" s="113"/>
      <c r="EY56" s="113"/>
      <c r="EZ56" s="113"/>
      <c r="FA56" s="113"/>
      <c r="FB56" s="113"/>
      <c r="FC56" s="113"/>
      <c r="FD56" s="113"/>
      <c r="FE56" s="114"/>
    </row>
    <row r="57" spans="1:161" s="32" customFormat="1" ht="38.25" customHeight="1">
      <c r="A57" s="127"/>
      <c r="B57" s="128"/>
      <c r="C57" s="128"/>
      <c r="D57" s="128"/>
      <c r="E57" s="128"/>
      <c r="F57" s="128"/>
      <c r="G57" s="128"/>
      <c r="H57" s="129"/>
      <c r="I57" s="31"/>
      <c r="J57" s="101" t="s">
        <v>67</v>
      </c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2"/>
      <c r="AQ57" s="130"/>
      <c r="AR57" s="131"/>
      <c r="AS57" s="131"/>
      <c r="AT57" s="131"/>
      <c r="AU57" s="131"/>
      <c r="AV57" s="131"/>
      <c r="AW57" s="131"/>
      <c r="AX57" s="131"/>
      <c r="AY57" s="131"/>
      <c r="AZ57" s="131"/>
      <c r="BA57" s="131"/>
      <c r="BB57" s="131"/>
      <c r="BC57" s="131"/>
      <c r="BD57" s="132"/>
      <c r="BE57" s="130"/>
      <c r="BF57" s="131"/>
      <c r="BG57" s="131"/>
      <c r="BH57" s="131"/>
      <c r="BI57" s="131"/>
      <c r="BJ57" s="131"/>
      <c r="BK57" s="131"/>
      <c r="BL57" s="131"/>
      <c r="BM57" s="131"/>
      <c r="BN57" s="131"/>
      <c r="BO57" s="131"/>
      <c r="BP57" s="131"/>
      <c r="BQ57" s="131"/>
      <c r="BR57" s="132"/>
      <c r="BS57" s="133"/>
      <c r="BT57" s="134"/>
      <c r="BU57" s="134"/>
      <c r="BV57" s="134"/>
      <c r="BW57" s="134"/>
      <c r="BX57" s="134"/>
      <c r="BY57" s="134"/>
      <c r="BZ57" s="134"/>
      <c r="CA57" s="134"/>
      <c r="CB57" s="134"/>
      <c r="CC57" s="134"/>
      <c r="CD57" s="134"/>
      <c r="CE57" s="134"/>
      <c r="CF57" s="135"/>
      <c r="CG57" s="109">
        <v>1690</v>
      </c>
      <c r="CH57" s="110"/>
      <c r="CI57" s="110"/>
      <c r="CJ57" s="110"/>
      <c r="CK57" s="110"/>
      <c r="CL57" s="110"/>
      <c r="CM57" s="110"/>
      <c r="CN57" s="110"/>
      <c r="CO57" s="110"/>
      <c r="CP57" s="110"/>
      <c r="CQ57" s="110"/>
      <c r="CR57" s="110"/>
      <c r="CS57" s="110"/>
      <c r="CT57" s="111"/>
      <c r="CU57" s="121"/>
      <c r="CV57" s="122"/>
      <c r="CW57" s="122"/>
      <c r="CX57" s="122"/>
      <c r="CY57" s="122"/>
      <c r="CZ57" s="122"/>
      <c r="DA57" s="122"/>
      <c r="DB57" s="122"/>
      <c r="DC57" s="122"/>
      <c r="DD57" s="122"/>
      <c r="DE57" s="122"/>
      <c r="DF57" s="122"/>
      <c r="DG57" s="122"/>
      <c r="DH57" s="123"/>
      <c r="DI57" s="124"/>
      <c r="DJ57" s="125"/>
      <c r="DK57" s="125"/>
      <c r="DL57" s="125"/>
      <c r="DM57" s="125"/>
      <c r="DN57" s="125"/>
      <c r="DO57" s="125"/>
      <c r="DP57" s="125"/>
      <c r="DQ57" s="125"/>
      <c r="DR57" s="125"/>
      <c r="DS57" s="125"/>
      <c r="DT57" s="125"/>
      <c r="DU57" s="125"/>
      <c r="DV57" s="125"/>
      <c r="DW57" s="125"/>
      <c r="DX57" s="126"/>
      <c r="DY57" s="121"/>
      <c r="DZ57" s="122"/>
      <c r="EA57" s="122"/>
      <c r="EB57" s="122"/>
      <c r="EC57" s="122"/>
      <c r="ED57" s="122"/>
      <c r="EE57" s="122"/>
      <c r="EF57" s="122"/>
      <c r="EG57" s="122"/>
      <c r="EH57" s="122"/>
      <c r="EI57" s="122"/>
      <c r="EJ57" s="122"/>
      <c r="EK57" s="122"/>
      <c r="EL57" s="122"/>
      <c r="EM57" s="122"/>
      <c r="EN57" s="123"/>
      <c r="EO57" s="124"/>
      <c r="EP57" s="125"/>
      <c r="EQ57" s="125"/>
      <c r="ER57" s="125"/>
      <c r="ES57" s="125"/>
      <c r="ET57" s="125"/>
      <c r="EU57" s="125"/>
      <c r="EV57" s="125"/>
      <c r="EW57" s="125"/>
      <c r="EX57" s="125"/>
      <c r="EY57" s="125"/>
      <c r="EZ57" s="125"/>
      <c r="FA57" s="125"/>
      <c r="FB57" s="125"/>
      <c r="FC57" s="125"/>
      <c r="FD57" s="125"/>
      <c r="FE57" s="126"/>
    </row>
    <row r="58" spans="1:162" s="1" customFormat="1" ht="25.5" customHeight="1">
      <c r="A58" s="41" t="s">
        <v>4</v>
      </c>
      <c r="B58" s="42"/>
      <c r="C58" s="42"/>
      <c r="D58" s="42"/>
      <c r="E58" s="42"/>
      <c r="F58" s="42"/>
      <c r="G58" s="42"/>
      <c r="H58" s="43"/>
      <c r="I58" s="10"/>
      <c r="J58" s="86" t="s">
        <v>34</v>
      </c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7"/>
      <c r="AQ58" s="62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4"/>
      <c r="BE58" s="62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4"/>
      <c r="BS58" s="65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7"/>
      <c r="CG58" s="38">
        <v>104912</v>
      </c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40"/>
      <c r="CU58" s="88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90"/>
      <c r="DI58" s="50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2"/>
      <c r="DY58" s="53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5"/>
      <c r="EO58" s="44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6"/>
      <c r="FF58" s="19"/>
    </row>
    <row r="59" spans="1:164" s="14" customFormat="1" ht="80.25" customHeight="1">
      <c r="A59" s="33" t="s">
        <v>35</v>
      </c>
      <c r="B59" s="34"/>
      <c r="C59" s="34"/>
      <c r="D59" s="34"/>
      <c r="E59" s="34"/>
      <c r="F59" s="34"/>
      <c r="G59" s="34"/>
      <c r="H59" s="35"/>
      <c r="I59" s="17"/>
      <c r="J59" s="71" t="s">
        <v>79</v>
      </c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2"/>
      <c r="AQ59" s="33" t="s">
        <v>71</v>
      </c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5"/>
      <c r="BE59" s="33" t="s">
        <v>81</v>
      </c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5"/>
      <c r="BS59" s="59">
        <v>12417</v>
      </c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1"/>
      <c r="CG59" s="59">
        <v>12348</v>
      </c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1"/>
      <c r="CU59" s="56" t="s">
        <v>50</v>
      </c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8"/>
      <c r="DI59" s="68">
        <v>0.01</v>
      </c>
      <c r="DJ59" s="69"/>
      <c r="DK59" s="69"/>
      <c r="DL59" s="69"/>
      <c r="DM59" s="69"/>
      <c r="DN59" s="69"/>
      <c r="DO59" s="69"/>
      <c r="DP59" s="69"/>
      <c r="DQ59" s="69"/>
      <c r="DR59" s="69"/>
      <c r="DS59" s="69"/>
      <c r="DT59" s="69"/>
      <c r="DU59" s="69"/>
      <c r="DV59" s="69"/>
      <c r="DW59" s="69"/>
      <c r="DX59" s="70"/>
      <c r="DY59" s="56" t="s">
        <v>82</v>
      </c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58"/>
      <c r="EO59" s="47">
        <v>1</v>
      </c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9"/>
      <c r="FF59" s="19"/>
      <c r="FG59" s="15"/>
      <c r="FH59" s="29"/>
    </row>
    <row r="60" spans="1:164" s="14" customFormat="1" ht="41.25" customHeight="1">
      <c r="A60" s="33" t="s">
        <v>77</v>
      </c>
      <c r="B60" s="34"/>
      <c r="C60" s="34"/>
      <c r="D60" s="34"/>
      <c r="E60" s="34"/>
      <c r="F60" s="34"/>
      <c r="G60" s="34"/>
      <c r="H60" s="35"/>
      <c r="I60" s="17"/>
      <c r="J60" s="71" t="s">
        <v>78</v>
      </c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2"/>
      <c r="AQ60" s="33" t="s">
        <v>83</v>
      </c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5"/>
      <c r="BE60" s="33" t="s">
        <v>81</v>
      </c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5"/>
      <c r="BS60" s="59">
        <v>13105</v>
      </c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1"/>
      <c r="CG60" s="59">
        <v>12313</v>
      </c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1"/>
      <c r="CU60" s="56" t="s">
        <v>50</v>
      </c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8"/>
      <c r="DI60" s="118">
        <v>0.2</v>
      </c>
      <c r="DJ60" s="119"/>
      <c r="DK60" s="119"/>
      <c r="DL60" s="119"/>
      <c r="DM60" s="119"/>
      <c r="DN60" s="119"/>
      <c r="DO60" s="119"/>
      <c r="DP60" s="119"/>
      <c r="DQ60" s="119"/>
      <c r="DR60" s="119"/>
      <c r="DS60" s="119"/>
      <c r="DT60" s="119"/>
      <c r="DU60" s="119"/>
      <c r="DV60" s="119"/>
      <c r="DW60" s="119"/>
      <c r="DX60" s="120"/>
      <c r="DY60" s="56">
        <v>500</v>
      </c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/>
      <c r="EL60" s="57"/>
      <c r="EM60" s="57"/>
      <c r="EN60" s="58"/>
      <c r="EO60" s="47" t="s">
        <v>75</v>
      </c>
      <c r="EP60" s="48"/>
      <c r="EQ60" s="48"/>
      <c r="ER60" s="48"/>
      <c r="ES60" s="48"/>
      <c r="ET60" s="48"/>
      <c r="EU60" s="48"/>
      <c r="EV60" s="48"/>
      <c r="EW60" s="48"/>
      <c r="EX60" s="48"/>
      <c r="EY60" s="48"/>
      <c r="EZ60" s="48"/>
      <c r="FA60" s="48"/>
      <c r="FB60" s="48"/>
      <c r="FC60" s="48"/>
      <c r="FD60" s="48"/>
      <c r="FE60" s="49"/>
      <c r="FF60" s="19"/>
      <c r="FG60" s="15"/>
      <c r="FH60" s="29"/>
    </row>
    <row r="61" spans="1:162" s="1" customFormat="1" ht="39" customHeight="1">
      <c r="A61" s="41" t="s">
        <v>5</v>
      </c>
      <c r="B61" s="42"/>
      <c r="C61" s="42"/>
      <c r="D61" s="42"/>
      <c r="E61" s="42"/>
      <c r="F61" s="42"/>
      <c r="G61" s="42"/>
      <c r="H61" s="43"/>
      <c r="I61" s="10"/>
      <c r="J61" s="86" t="s">
        <v>36</v>
      </c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7"/>
      <c r="AQ61" s="62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4"/>
      <c r="BE61" s="62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4"/>
      <c r="BS61" s="65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7"/>
      <c r="CG61" s="74">
        <v>0</v>
      </c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6"/>
      <c r="CU61" s="88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90"/>
      <c r="DI61" s="44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6"/>
      <c r="DY61" s="53"/>
      <c r="DZ61" s="54"/>
      <c r="EA61" s="54"/>
      <c r="EB61" s="54"/>
      <c r="EC61" s="54"/>
      <c r="ED61" s="54"/>
      <c r="EE61" s="54"/>
      <c r="EF61" s="54"/>
      <c r="EG61" s="54"/>
      <c r="EH61" s="54"/>
      <c r="EI61" s="54"/>
      <c r="EJ61" s="54"/>
      <c r="EK61" s="54"/>
      <c r="EL61" s="54"/>
      <c r="EM61" s="54"/>
      <c r="EN61" s="55"/>
      <c r="EO61" s="44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6"/>
      <c r="FF61" s="19"/>
    </row>
    <row r="62" spans="1:162" s="1" customFormat="1" ht="12.75" hidden="1" outlineLevel="1">
      <c r="A62" s="41" t="s">
        <v>37</v>
      </c>
      <c r="B62" s="42"/>
      <c r="C62" s="42"/>
      <c r="D62" s="42"/>
      <c r="E62" s="42"/>
      <c r="F62" s="42"/>
      <c r="G62" s="42"/>
      <c r="H62" s="43"/>
      <c r="I62" s="10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7"/>
      <c r="AQ62" s="62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4"/>
      <c r="BE62" s="62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4"/>
      <c r="BS62" s="65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7"/>
      <c r="CG62" s="74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6"/>
      <c r="CU62" s="53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5"/>
      <c r="DI62" s="44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6"/>
      <c r="DY62" s="53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4"/>
      <c r="EL62" s="54"/>
      <c r="EM62" s="54"/>
      <c r="EN62" s="55"/>
      <c r="EO62" s="44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6"/>
      <c r="FF62" s="19"/>
    </row>
    <row r="63" spans="1:162" s="1" customFormat="1" ht="25.5" customHeight="1" collapsed="1">
      <c r="A63" s="41" t="s">
        <v>8</v>
      </c>
      <c r="B63" s="42"/>
      <c r="C63" s="42"/>
      <c r="D63" s="42"/>
      <c r="E63" s="42"/>
      <c r="F63" s="42"/>
      <c r="G63" s="42"/>
      <c r="H63" s="43"/>
      <c r="I63" s="10"/>
      <c r="J63" s="86" t="s">
        <v>38</v>
      </c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7"/>
      <c r="AQ63" s="62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4"/>
      <c r="BE63" s="62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4"/>
      <c r="BS63" s="65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7"/>
      <c r="CG63" s="74">
        <v>0</v>
      </c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6"/>
      <c r="CU63" s="88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90"/>
      <c r="DI63" s="44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6"/>
      <c r="DY63" s="53"/>
      <c r="DZ63" s="54"/>
      <c r="EA63" s="54"/>
      <c r="EB63" s="54"/>
      <c r="EC63" s="54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5"/>
      <c r="EO63" s="44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6"/>
      <c r="FF63" s="19"/>
    </row>
    <row r="64" spans="1:162" s="1" customFormat="1" ht="12.75" hidden="1" outlineLevel="1">
      <c r="A64" s="41" t="s">
        <v>39</v>
      </c>
      <c r="B64" s="42"/>
      <c r="C64" s="42"/>
      <c r="D64" s="42"/>
      <c r="E64" s="42"/>
      <c r="F64" s="42"/>
      <c r="G64" s="42"/>
      <c r="H64" s="43"/>
      <c r="I64" s="10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7"/>
      <c r="AQ64" s="62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4"/>
      <c r="BE64" s="62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4"/>
      <c r="BS64" s="65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7"/>
      <c r="CG64" s="74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6"/>
      <c r="CU64" s="53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5"/>
      <c r="DI64" s="44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6"/>
      <c r="DY64" s="53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54"/>
      <c r="EL64" s="54"/>
      <c r="EM64" s="54"/>
      <c r="EN64" s="55"/>
      <c r="EO64" s="44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6"/>
      <c r="FF64" s="19"/>
    </row>
    <row r="65" spans="1:162" s="1" customFormat="1" ht="25.5" customHeight="1" collapsed="1">
      <c r="A65" s="41" t="s">
        <v>22</v>
      </c>
      <c r="B65" s="42"/>
      <c r="C65" s="42"/>
      <c r="D65" s="42"/>
      <c r="E65" s="42"/>
      <c r="F65" s="42"/>
      <c r="G65" s="42"/>
      <c r="H65" s="43"/>
      <c r="I65" s="10"/>
      <c r="J65" s="86" t="s">
        <v>40</v>
      </c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7"/>
      <c r="AQ65" s="62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4"/>
      <c r="BE65" s="62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4"/>
      <c r="BS65" s="65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7"/>
      <c r="CG65" s="38">
        <v>45663</v>
      </c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40"/>
      <c r="CU65" s="53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44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6"/>
      <c r="DY65" s="53"/>
      <c r="DZ65" s="54"/>
      <c r="EA65" s="54"/>
      <c r="EB65" s="54"/>
      <c r="EC65" s="54"/>
      <c r="ED65" s="54"/>
      <c r="EE65" s="54"/>
      <c r="EF65" s="54"/>
      <c r="EG65" s="54"/>
      <c r="EH65" s="54"/>
      <c r="EI65" s="54"/>
      <c r="EJ65" s="54"/>
      <c r="EK65" s="54"/>
      <c r="EL65" s="54"/>
      <c r="EM65" s="54"/>
      <c r="EN65" s="55"/>
      <c r="EO65" s="44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6"/>
      <c r="FF65" s="19"/>
    </row>
    <row r="66" spans="1:162" s="14" customFormat="1" ht="25.5" customHeight="1" hidden="1" outlineLevel="1">
      <c r="A66" s="33" t="s">
        <v>41</v>
      </c>
      <c r="B66" s="34"/>
      <c r="C66" s="34"/>
      <c r="D66" s="34"/>
      <c r="E66" s="34"/>
      <c r="F66" s="34"/>
      <c r="G66" s="34"/>
      <c r="H66" s="35"/>
      <c r="I66" s="17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7"/>
      <c r="AQ66" s="62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4"/>
      <c r="BE66" s="62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4"/>
      <c r="BS66" s="65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7"/>
      <c r="CG66" s="38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40"/>
      <c r="CU66" s="56" t="s">
        <v>51</v>
      </c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8"/>
      <c r="DI66" s="44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6"/>
      <c r="DY66" s="53"/>
      <c r="DZ66" s="54"/>
      <c r="EA66" s="54"/>
      <c r="EB66" s="54"/>
      <c r="EC66" s="54"/>
      <c r="ED66" s="54"/>
      <c r="EE66" s="54"/>
      <c r="EF66" s="54"/>
      <c r="EG66" s="54"/>
      <c r="EH66" s="54"/>
      <c r="EI66" s="54"/>
      <c r="EJ66" s="54"/>
      <c r="EK66" s="54"/>
      <c r="EL66" s="54"/>
      <c r="EM66" s="54"/>
      <c r="EN66" s="55"/>
      <c r="EO66" s="44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6"/>
      <c r="FF66" s="19"/>
    </row>
    <row r="67" ht="15" collapsed="1"/>
    <row r="68" spans="1:162" s="12" customFormat="1" ht="11.25">
      <c r="A68" s="11" t="s">
        <v>56</v>
      </c>
      <c r="FF68" s="24"/>
    </row>
    <row r="69" spans="1:162" s="13" customFormat="1" ht="26.25" customHeight="1">
      <c r="A69" s="95" t="s">
        <v>80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95"/>
      <c r="BS69" s="95"/>
      <c r="BT69" s="95"/>
      <c r="BU69" s="95"/>
      <c r="BV69" s="95"/>
      <c r="BW69" s="95"/>
      <c r="BX69" s="95"/>
      <c r="BY69" s="95"/>
      <c r="BZ69" s="95"/>
      <c r="CA69" s="95"/>
      <c r="CB69" s="95"/>
      <c r="CC69" s="95"/>
      <c r="CD69" s="95"/>
      <c r="CE69" s="95"/>
      <c r="CF69" s="95"/>
      <c r="CG69" s="95"/>
      <c r="CH69" s="95"/>
      <c r="CI69" s="95"/>
      <c r="CJ69" s="95"/>
      <c r="CK69" s="95"/>
      <c r="CL69" s="95"/>
      <c r="CM69" s="95"/>
      <c r="CN69" s="95"/>
      <c r="CO69" s="95"/>
      <c r="CP69" s="95"/>
      <c r="CQ69" s="95"/>
      <c r="CR69" s="95"/>
      <c r="CS69" s="95"/>
      <c r="CT69" s="95"/>
      <c r="CU69" s="95"/>
      <c r="CV69" s="95"/>
      <c r="CW69" s="95"/>
      <c r="CX69" s="95"/>
      <c r="CY69" s="95"/>
      <c r="CZ69" s="95"/>
      <c r="DA69" s="95"/>
      <c r="DB69" s="95"/>
      <c r="DC69" s="95"/>
      <c r="DD69" s="95"/>
      <c r="DE69" s="95"/>
      <c r="DF69" s="95"/>
      <c r="DG69" s="95"/>
      <c r="DH69" s="95"/>
      <c r="DI69" s="95"/>
      <c r="DJ69" s="95"/>
      <c r="DK69" s="95"/>
      <c r="DL69" s="95"/>
      <c r="DM69" s="95"/>
      <c r="DN69" s="95"/>
      <c r="DO69" s="95"/>
      <c r="DP69" s="95"/>
      <c r="DQ69" s="95"/>
      <c r="DR69" s="95"/>
      <c r="DS69" s="95"/>
      <c r="DT69" s="95"/>
      <c r="DU69" s="95"/>
      <c r="DV69" s="95"/>
      <c r="DW69" s="95"/>
      <c r="DX69" s="95"/>
      <c r="DY69" s="95"/>
      <c r="DZ69" s="95"/>
      <c r="EA69" s="95"/>
      <c r="EB69" s="95"/>
      <c r="EC69" s="95"/>
      <c r="ED69" s="95"/>
      <c r="EE69" s="95"/>
      <c r="EF69" s="95"/>
      <c r="EG69" s="95"/>
      <c r="EH69" s="95"/>
      <c r="EI69" s="95"/>
      <c r="EJ69" s="95"/>
      <c r="EK69" s="95"/>
      <c r="EL69" s="95"/>
      <c r="EM69" s="95"/>
      <c r="EN69" s="95"/>
      <c r="EO69" s="95"/>
      <c r="EP69" s="95"/>
      <c r="EQ69" s="95"/>
      <c r="ER69" s="95"/>
      <c r="ES69" s="95"/>
      <c r="ET69" s="95"/>
      <c r="EU69" s="95"/>
      <c r="EV69" s="95"/>
      <c r="EW69" s="95"/>
      <c r="EX69" s="95"/>
      <c r="EY69" s="95"/>
      <c r="EZ69" s="95"/>
      <c r="FA69" s="95"/>
      <c r="FB69" s="95"/>
      <c r="FC69" s="95"/>
      <c r="FD69" s="95"/>
      <c r="FE69" s="95"/>
      <c r="FF69" s="25"/>
    </row>
  </sheetData>
  <sheetProtection/>
  <mergeCells count="578">
    <mergeCell ref="CU57:DH57"/>
    <mergeCell ref="DI57:DX57"/>
    <mergeCell ref="DY57:EN57"/>
    <mergeCell ref="EO57:FE57"/>
    <mergeCell ref="CU56:DH56"/>
    <mergeCell ref="DI56:DX56"/>
    <mergeCell ref="DY56:EN56"/>
    <mergeCell ref="EO56:FE56"/>
    <mergeCell ref="A57:H57"/>
    <mergeCell ref="J57:AP57"/>
    <mergeCell ref="AQ57:BD57"/>
    <mergeCell ref="BE57:BR57"/>
    <mergeCell ref="BS57:CF57"/>
    <mergeCell ref="CG57:CT57"/>
    <mergeCell ref="DY54:EN54"/>
    <mergeCell ref="EO54:FE54"/>
    <mergeCell ref="A56:H56"/>
    <mergeCell ref="J56:AP56"/>
    <mergeCell ref="AQ56:BD56"/>
    <mergeCell ref="BE56:BR56"/>
    <mergeCell ref="BS56:CF56"/>
    <mergeCell ref="CG56:CT56"/>
    <mergeCell ref="DY53:EN53"/>
    <mergeCell ref="EO53:FE53"/>
    <mergeCell ref="A54:H54"/>
    <mergeCell ref="J54:AP54"/>
    <mergeCell ref="AQ54:BD54"/>
    <mergeCell ref="BE54:BR54"/>
    <mergeCell ref="BS54:CF54"/>
    <mergeCell ref="CG54:CT54"/>
    <mergeCell ref="CU54:DH54"/>
    <mergeCell ref="DI54:DX54"/>
    <mergeCell ref="CU51:DH51"/>
    <mergeCell ref="DI51:DX51"/>
    <mergeCell ref="DY51:EN51"/>
    <mergeCell ref="EO51:FE51"/>
    <mergeCell ref="A53:H53"/>
    <mergeCell ref="J53:AP53"/>
    <mergeCell ref="AQ53:BD53"/>
    <mergeCell ref="BE53:BR53"/>
    <mergeCell ref="BS53:CF53"/>
    <mergeCell ref="CG53:CT53"/>
    <mergeCell ref="CU50:DH50"/>
    <mergeCell ref="DI50:DX50"/>
    <mergeCell ref="DY50:EN50"/>
    <mergeCell ref="EO50:FE50"/>
    <mergeCell ref="A51:H51"/>
    <mergeCell ref="J51:AP51"/>
    <mergeCell ref="AQ51:BD51"/>
    <mergeCell ref="BE51:BR51"/>
    <mergeCell ref="BS51:CF51"/>
    <mergeCell ref="CG51:CT51"/>
    <mergeCell ref="A50:H50"/>
    <mergeCell ref="J50:AP50"/>
    <mergeCell ref="AQ50:BD50"/>
    <mergeCell ref="BE50:BR50"/>
    <mergeCell ref="BS50:CF50"/>
    <mergeCell ref="CG50:CT50"/>
    <mergeCell ref="DY48:EN48"/>
    <mergeCell ref="EO48:FE48"/>
    <mergeCell ref="DY47:EN47"/>
    <mergeCell ref="EO47:FE47"/>
    <mergeCell ref="A48:H48"/>
    <mergeCell ref="J48:AP48"/>
    <mergeCell ref="AQ48:BD48"/>
    <mergeCell ref="BE48:BR48"/>
    <mergeCell ref="BS48:CF48"/>
    <mergeCell ref="CG48:CT48"/>
    <mergeCell ref="CU48:DH48"/>
    <mergeCell ref="DI48:DX48"/>
    <mergeCell ref="A47:H47"/>
    <mergeCell ref="J47:AP47"/>
    <mergeCell ref="AQ47:BD47"/>
    <mergeCell ref="BE47:BR47"/>
    <mergeCell ref="BS47:CF47"/>
    <mergeCell ref="CG47:CT47"/>
    <mergeCell ref="CU47:DH47"/>
    <mergeCell ref="DI47:DX47"/>
    <mergeCell ref="J32:AP32"/>
    <mergeCell ref="AQ32:BD32"/>
    <mergeCell ref="BE32:BR32"/>
    <mergeCell ref="BS32:CF32"/>
    <mergeCell ref="CG32:CT32"/>
    <mergeCell ref="CU32:DH32"/>
    <mergeCell ref="DI32:DX32"/>
    <mergeCell ref="DY32:EN32"/>
    <mergeCell ref="EO32:FE32"/>
    <mergeCell ref="DY31:EN31"/>
    <mergeCell ref="EO31:FE31"/>
    <mergeCell ref="J31:AP31"/>
    <mergeCell ref="AQ31:BD31"/>
    <mergeCell ref="BE31:BR31"/>
    <mergeCell ref="BS31:CF31"/>
    <mergeCell ref="CG31:CT31"/>
    <mergeCell ref="CU31:DH31"/>
    <mergeCell ref="DI31:DX31"/>
    <mergeCell ref="CU30:DH30"/>
    <mergeCell ref="DI30:DX30"/>
    <mergeCell ref="DY30:EN30"/>
    <mergeCell ref="EO30:FE30"/>
    <mergeCell ref="J30:AP30"/>
    <mergeCell ref="AQ30:BD30"/>
    <mergeCell ref="BE30:BR30"/>
    <mergeCell ref="BS30:CF30"/>
    <mergeCell ref="CG30:CT30"/>
    <mergeCell ref="A33:H33"/>
    <mergeCell ref="J29:AP29"/>
    <mergeCell ref="AQ29:BD29"/>
    <mergeCell ref="BE29:BR29"/>
    <mergeCell ref="BS29:CF29"/>
    <mergeCell ref="CG29:CT29"/>
    <mergeCell ref="A32:H32"/>
    <mergeCell ref="A30:H30"/>
    <mergeCell ref="A31:H31"/>
    <mergeCell ref="CG21:CT21"/>
    <mergeCell ref="CU21:DH21"/>
    <mergeCell ref="DI21:DX21"/>
    <mergeCell ref="DY21:EN21"/>
    <mergeCell ref="EO21:FE21"/>
    <mergeCell ref="A29:H29"/>
    <mergeCell ref="CU29:DH29"/>
    <mergeCell ref="DI29:DX29"/>
    <mergeCell ref="DY29:EN29"/>
    <mergeCell ref="EO29:FE29"/>
    <mergeCell ref="A21:H21"/>
    <mergeCell ref="J21:AP21"/>
    <mergeCell ref="AQ21:BD21"/>
    <mergeCell ref="BE21:BR21"/>
    <mergeCell ref="BS21:CF21"/>
    <mergeCell ref="A22:H22"/>
    <mergeCell ref="EO20:FE20"/>
    <mergeCell ref="J22:AP22"/>
    <mergeCell ref="AQ22:BD22"/>
    <mergeCell ref="BE22:BR22"/>
    <mergeCell ref="BS22:CF22"/>
    <mergeCell ref="CG22:CT22"/>
    <mergeCell ref="CU22:DH22"/>
    <mergeCell ref="DI22:DX22"/>
    <mergeCell ref="DY22:EN22"/>
    <mergeCell ref="EO22:FE22"/>
    <mergeCell ref="A20:H20"/>
    <mergeCell ref="J20:AP20"/>
    <mergeCell ref="AQ20:BD20"/>
    <mergeCell ref="BE20:BR20"/>
    <mergeCell ref="BS20:CF20"/>
    <mergeCell ref="CG20:CT20"/>
    <mergeCell ref="CU20:DH20"/>
    <mergeCell ref="DI20:DX20"/>
    <mergeCell ref="DY20:EN20"/>
    <mergeCell ref="EO19:FE19"/>
    <mergeCell ref="A19:H19"/>
    <mergeCell ref="J19:AP19"/>
    <mergeCell ref="AQ19:BD19"/>
    <mergeCell ref="BE19:BR19"/>
    <mergeCell ref="BS19:CF19"/>
    <mergeCell ref="CG19:CT19"/>
    <mergeCell ref="CU19:DH19"/>
    <mergeCell ref="DI19:DX19"/>
    <mergeCell ref="DY19:EN19"/>
    <mergeCell ref="EO18:FE18"/>
    <mergeCell ref="DI45:DX45"/>
    <mergeCell ref="DY45:EN45"/>
    <mergeCell ref="EO45:FE45"/>
    <mergeCell ref="A18:H18"/>
    <mergeCell ref="J18:AP18"/>
    <mergeCell ref="AQ18:BD18"/>
    <mergeCell ref="BE18:BR18"/>
    <mergeCell ref="BS18:CF18"/>
    <mergeCell ref="CG18:CT18"/>
    <mergeCell ref="CU18:DH18"/>
    <mergeCell ref="DI44:DX44"/>
    <mergeCell ref="DY44:EN44"/>
    <mergeCell ref="EO44:FE44"/>
    <mergeCell ref="A45:H45"/>
    <mergeCell ref="J45:AP45"/>
    <mergeCell ref="AQ45:BD45"/>
    <mergeCell ref="BE45:BR45"/>
    <mergeCell ref="BS45:CF45"/>
    <mergeCell ref="CG45:CT45"/>
    <mergeCell ref="CU45:DH45"/>
    <mergeCell ref="DI42:DX42"/>
    <mergeCell ref="DY42:EN42"/>
    <mergeCell ref="EO42:FE42"/>
    <mergeCell ref="DI33:DX33"/>
    <mergeCell ref="DY33:EN33"/>
    <mergeCell ref="EO33:FE33"/>
    <mergeCell ref="A42:H42"/>
    <mergeCell ref="J42:AP42"/>
    <mergeCell ref="AQ42:BD42"/>
    <mergeCell ref="BE42:BR42"/>
    <mergeCell ref="BS42:CF42"/>
    <mergeCell ref="CG42:CT42"/>
    <mergeCell ref="CU42:DH42"/>
    <mergeCell ref="J33:AP33"/>
    <mergeCell ref="AQ33:BD33"/>
    <mergeCell ref="BE33:BR33"/>
    <mergeCell ref="BS33:CF33"/>
    <mergeCell ref="CG33:CT33"/>
    <mergeCell ref="CU33:DH33"/>
    <mergeCell ref="CU55:DH55"/>
    <mergeCell ref="DI55:DX55"/>
    <mergeCell ref="DY55:EN55"/>
    <mergeCell ref="EO55:FE55"/>
    <mergeCell ref="A55:H55"/>
    <mergeCell ref="J55:AP55"/>
    <mergeCell ref="AQ55:BD55"/>
    <mergeCell ref="BE55:BR55"/>
    <mergeCell ref="BS55:CF55"/>
    <mergeCell ref="CG55:CT55"/>
    <mergeCell ref="DY52:EN52"/>
    <mergeCell ref="EO52:FE52"/>
    <mergeCell ref="CU53:DH53"/>
    <mergeCell ref="DI53:DX53"/>
    <mergeCell ref="A52:H52"/>
    <mergeCell ref="J52:AP52"/>
    <mergeCell ref="AQ52:BD52"/>
    <mergeCell ref="BE52:BR52"/>
    <mergeCell ref="BS52:CF52"/>
    <mergeCell ref="CG52:CT52"/>
    <mergeCell ref="CU52:DH52"/>
    <mergeCell ref="DI52:DX52"/>
    <mergeCell ref="DY49:EN49"/>
    <mergeCell ref="EO49:FE49"/>
    <mergeCell ref="A49:H49"/>
    <mergeCell ref="J49:AP49"/>
    <mergeCell ref="AQ49:BD49"/>
    <mergeCell ref="BE49:BR49"/>
    <mergeCell ref="BS49:CF49"/>
    <mergeCell ref="CG49:CT49"/>
    <mergeCell ref="CU49:DH49"/>
    <mergeCell ref="DI49:DX49"/>
    <mergeCell ref="CU46:DH46"/>
    <mergeCell ref="DI46:DX46"/>
    <mergeCell ref="DY46:EN46"/>
    <mergeCell ref="EO46:FE46"/>
    <mergeCell ref="A46:H46"/>
    <mergeCell ref="J46:AP46"/>
    <mergeCell ref="AQ46:BD46"/>
    <mergeCell ref="BE46:BR46"/>
    <mergeCell ref="BS46:CF46"/>
    <mergeCell ref="CG46:CT46"/>
    <mergeCell ref="CU60:DH60"/>
    <mergeCell ref="DI60:DX60"/>
    <mergeCell ref="DY60:EN60"/>
    <mergeCell ref="EO60:FE60"/>
    <mergeCell ref="A60:H60"/>
    <mergeCell ref="J60:AP60"/>
    <mergeCell ref="AQ60:BD60"/>
    <mergeCell ref="BE60:BR60"/>
    <mergeCell ref="BS60:CF60"/>
    <mergeCell ref="CG60:CT60"/>
    <mergeCell ref="CU23:DH23"/>
    <mergeCell ref="DI23:DX23"/>
    <mergeCell ref="DY23:EN23"/>
    <mergeCell ref="EO23:FE23"/>
    <mergeCell ref="DI18:DX18"/>
    <mergeCell ref="DY18:EN18"/>
    <mergeCell ref="A23:H23"/>
    <mergeCell ref="J23:AP23"/>
    <mergeCell ref="AQ23:BD23"/>
    <mergeCell ref="BE23:BR23"/>
    <mergeCell ref="BS23:CF23"/>
    <mergeCell ref="CG23:CT23"/>
    <mergeCell ref="CU17:DH17"/>
    <mergeCell ref="DI17:DX17"/>
    <mergeCell ref="DY17:EN17"/>
    <mergeCell ref="EO17:FE17"/>
    <mergeCell ref="A17:H17"/>
    <mergeCell ref="J17:AP17"/>
    <mergeCell ref="AQ17:BD17"/>
    <mergeCell ref="BE17:BR17"/>
    <mergeCell ref="BS17:CF17"/>
    <mergeCell ref="CG17:CT17"/>
    <mergeCell ref="CU16:DH16"/>
    <mergeCell ref="DI16:DX16"/>
    <mergeCell ref="DY16:EN16"/>
    <mergeCell ref="EO16:FE16"/>
    <mergeCell ref="CU15:DH15"/>
    <mergeCell ref="DI15:DX15"/>
    <mergeCell ref="DY15:EN15"/>
    <mergeCell ref="EO15:FE15"/>
    <mergeCell ref="A16:H16"/>
    <mergeCell ref="J16:AP16"/>
    <mergeCell ref="AQ16:BD16"/>
    <mergeCell ref="BE16:BR16"/>
    <mergeCell ref="BS16:CF16"/>
    <mergeCell ref="CG16:CT16"/>
    <mergeCell ref="CU14:DH14"/>
    <mergeCell ref="DI14:DX14"/>
    <mergeCell ref="DY14:EN14"/>
    <mergeCell ref="EO14:FE14"/>
    <mergeCell ref="A15:H15"/>
    <mergeCell ref="J15:AP15"/>
    <mergeCell ref="AQ15:BD15"/>
    <mergeCell ref="BE15:BR15"/>
    <mergeCell ref="BS15:CF15"/>
    <mergeCell ref="CG15:CT15"/>
    <mergeCell ref="CU34:DH34"/>
    <mergeCell ref="DI34:DX34"/>
    <mergeCell ref="DY34:EN34"/>
    <mergeCell ref="EO34:FE34"/>
    <mergeCell ref="A14:H14"/>
    <mergeCell ref="J14:AP14"/>
    <mergeCell ref="AQ14:BD14"/>
    <mergeCell ref="BE14:BR14"/>
    <mergeCell ref="BS14:CF14"/>
    <mergeCell ref="CG14:CT14"/>
    <mergeCell ref="A34:H34"/>
    <mergeCell ref="J34:AP34"/>
    <mergeCell ref="AQ34:BD34"/>
    <mergeCell ref="BE34:BR34"/>
    <mergeCell ref="BS34:CF34"/>
    <mergeCell ref="CG34:CT34"/>
    <mergeCell ref="CU28:DH28"/>
    <mergeCell ref="DI28:DX28"/>
    <mergeCell ref="DY28:EN28"/>
    <mergeCell ref="EO28:FE28"/>
    <mergeCell ref="A28:H28"/>
    <mergeCell ref="J28:AP28"/>
    <mergeCell ref="AQ28:BD28"/>
    <mergeCell ref="BE28:BR28"/>
    <mergeCell ref="BS28:CF28"/>
    <mergeCell ref="CG28:CT28"/>
    <mergeCell ref="CU26:DH26"/>
    <mergeCell ref="DI26:DX26"/>
    <mergeCell ref="DY26:EN26"/>
    <mergeCell ref="EO26:FE26"/>
    <mergeCell ref="CU27:DH27"/>
    <mergeCell ref="DI27:DX27"/>
    <mergeCell ref="DY27:EN27"/>
    <mergeCell ref="EO27:FE27"/>
    <mergeCell ref="CU25:DH25"/>
    <mergeCell ref="DI25:DX25"/>
    <mergeCell ref="DY25:EN25"/>
    <mergeCell ref="EO25:FE25"/>
    <mergeCell ref="A26:H26"/>
    <mergeCell ref="J26:AP26"/>
    <mergeCell ref="AQ26:BD26"/>
    <mergeCell ref="BE26:BR26"/>
    <mergeCell ref="BS26:CF26"/>
    <mergeCell ref="CG26:CT26"/>
    <mergeCell ref="A25:H25"/>
    <mergeCell ref="J25:AP25"/>
    <mergeCell ref="AQ25:BD25"/>
    <mergeCell ref="BE25:BR25"/>
    <mergeCell ref="BS25:CF25"/>
    <mergeCell ref="CG25:CT25"/>
    <mergeCell ref="DI43:DX43"/>
    <mergeCell ref="DY43:EN43"/>
    <mergeCell ref="EO43:FE43"/>
    <mergeCell ref="CU43:DH43"/>
    <mergeCell ref="A43:H43"/>
    <mergeCell ref="J43:AP43"/>
    <mergeCell ref="AQ43:BD43"/>
    <mergeCell ref="BE43:BR43"/>
    <mergeCell ref="BS43:CF43"/>
    <mergeCell ref="CG43:CT43"/>
    <mergeCell ref="A41:H41"/>
    <mergeCell ref="J41:AP41"/>
    <mergeCell ref="AQ41:BD41"/>
    <mergeCell ref="BE41:BR41"/>
    <mergeCell ref="BS41:CF41"/>
    <mergeCell ref="CG41:CT41"/>
    <mergeCell ref="CU41:DH41"/>
    <mergeCell ref="DI40:DX40"/>
    <mergeCell ref="DY40:EN40"/>
    <mergeCell ref="EO40:FE40"/>
    <mergeCell ref="DI41:DX41"/>
    <mergeCell ref="DY41:EN41"/>
    <mergeCell ref="EO41:FE41"/>
    <mergeCell ref="CU40:DH40"/>
    <mergeCell ref="A44:H44"/>
    <mergeCell ref="J44:AP44"/>
    <mergeCell ref="AQ44:BD44"/>
    <mergeCell ref="BE44:BR44"/>
    <mergeCell ref="BS44:CF44"/>
    <mergeCell ref="CG44:CT44"/>
    <mergeCell ref="CU44:DH44"/>
    <mergeCell ref="DI38:DX38"/>
    <mergeCell ref="DY38:EN38"/>
    <mergeCell ref="EO38:FE38"/>
    <mergeCell ref="A40:H40"/>
    <mergeCell ref="J40:AP40"/>
    <mergeCell ref="AQ40:BD40"/>
    <mergeCell ref="BE40:BR40"/>
    <mergeCell ref="BS40:CF40"/>
    <mergeCell ref="CG40:CT40"/>
    <mergeCell ref="DI37:DX37"/>
    <mergeCell ref="DY37:EN37"/>
    <mergeCell ref="EO37:FE37"/>
    <mergeCell ref="CU38:DH38"/>
    <mergeCell ref="A38:H38"/>
    <mergeCell ref="J38:AP38"/>
    <mergeCell ref="AQ38:BD38"/>
    <mergeCell ref="BE38:BR38"/>
    <mergeCell ref="BS38:CF38"/>
    <mergeCell ref="CG38:CT38"/>
    <mergeCell ref="A37:H37"/>
    <mergeCell ref="J37:AP37"/>
    <mergeCell ref="AQ37:BD37"/>
    <mergeCell ref="BE37:BR37"/>
    <mergeCell ref="BS37:CF37"/>
    <mergeCell ref="CG37:CT37"/>
    <mergeCell ref="A69:FE69"/>
    <mergeCell ref="CB6:EG6"/>
    <mergeCell ref="AQ7:AT7"/>
    <mergeCell ref="DY65:EN65"/>
    <mergeCell ref="EO65:FE65"/>
    <mergeCell ref="DI64:DX64"/>
    <mergeCell ref="DY64:EN64"/>
    <mergeCell ref="EO64:FE64"/>
    <mergeCell ref="CU65:DH65"/>
    <mergeCell ref="CU63:DH63"/>
    <mergeCell ref="CB5:EG5"/>
    <mergeCell ref="A65:H65"/>
    <mergeCell ref="J65:AP65"/>
    <mergeCell ref="AQ65:BD65"/>
    <mergeCell ref="BE65:BR65"/>
    <mergeCell ref="BS65:CF65"/>
    <mergeCell ref="CG65:CT65"/>
    <mergeCell ref="DI35:DX35"/>
    <mergeCell ref="CU36:DH36"/>
    <mergeCell ref="CG35:CT35"/>
    <mergeCell ref="CU64:DH64"/>
    <mergeCell ref="DI65:DX65"/>
    <mergeCell ref="DI61:DX61"/>
    <mergeCell ref="CU37:DH37"/>
    <mergeCell ref="A64:H64"/>
    <mergeCell ref="J64:AP64"/>
    <mergeCell ref="AQ64:BD64"/>
    <mergeCell ref="BE64:BR64"/>
    <mergeCell ref="CG64:CT64"/>
    <mergeCell ref="DI62:DX62"/>
    <mergeCell ref="DI63:DX63"/>
    <mergeCell ref="BS64:CF64"/>
    <mergeCell ref="DY62:EN62"/>
    <mergeCell ref="EO62:FE62"/>
    <mergeCell ref="A63:H63"/>
    <mergeCell ref="J63:AP63"/>
    <mergeCell ref="AQ63:BD63"/>
    <mergeCell ref="BE63:BR63"/>
    <mergeCell ref="BS63:CF63"/>
    <mergeCell ref="CG63:CT63"/>
    <mergeCell ref="DY63:EN63"/>
    <mergeCell ref="EO63:FE63"/>
    <mergeCell ref="DY61:EN61"/>
    <mergeCell ref="EO61:FE61"/>
    <mergeCell ref="A62:H62"/>
    <mergeCell ref="J62:AP62"/>
    <mergeCell ref="AQ62:BD62"/>
    <mergeCell ref="BE62:BR62"/>
    <mergeCell ref="BS62:CF62"/>
    <mergeCell ref="CG62:CT62"/>
    <mergeCell ref="CU62:DH62"/>
    <mergeCell ref="A61:H61"/>
    <mergeCell ref="J61:AP61"/>
    <mergeCell ref="AQ61:BD61"/>
    <mergeCell ref="BE61:BR61"/>
    <mergeCell ref="BS61:CF61"/>
    <mergeCell ref="CG61:CT61"/>
    <mergeCell ref="CU61:DH61"/>
    <mergeCell ref="J58:AP58"/>
    <mergeCell ref="AQ58:BD58"/>
    <mergeCell ref="BE58:BR58"/>
    <mergeCell ref="BS58:CF58"/>
    <mergeCell ref="CG58:CT58"/>
    <mergeCell ref="CU58:DH58"/>
    <mergeCell ref="A35:H35"/>
    <mergeCell ref="J35:AP35"/>
    <mergeCell ref="AQ35:BD35"/>
    <mergeCell ref="BE35:BR35"/>
    <mergeCell ref="BS35:CF35"/>
    <mergeCell ref="DY58:EN58"/>
    <mergeCell ref="DY36:EN36"/>
    <mergeCell ref="A39:H39"/>
    <mergeCell ref="CU35:DH35"/>
    <mergeCell ref="DI36:DX36"/>
    <mergeCell ref="DY24:EN24"/>
    <mergeCell ref="EO24:FE24"/>
    <mergeCell ref="A24:H24"/>
    <mergeCell ref="J24:AP24"/>
    <mergeCell ref="AQ24:BD24"/>
    <mergeCell ref="BE24:BR24"/>
    <mergeCell ref="BS24:CF24"/>
    <mergeCell ref="CG24:CT24"/>
    <mergeCell ref="CU24:DH24"/>
    <mergeCell ref="DI24:DX24"/>
    <mergeCell ref="DI13:DX13"/>
    <mergeCell ref="DY13:EN13"/>
    <mergeCell ref="EO13:FE13"/>
    <mergeCell ref="A13:H13"/>
    <mergeCell ref="J13:AP13"/>
    <mergeCell ref="AQ13:BD13"/>
    <mergeCell ref="BE13:BR13"/>
    <mergeCell ref="BS13:CF13"/>
    <mergeCell ref="CG13:CT13"/>
    <mergeCell ref="CU13:DH13"/>
    <mergeCell ref="EO10:FE10"/>
    <mergeCell ref="BS10:CF10"/>
    <mergeCell ref="BS12:CF12"/>
    <mergeCell ref="DI11:DX11"/>
    <mergeCell ref="DY11:EN11"/>
    <mergeCell ref="EO11:FE11"/>
    <mergeCell ref="DI12:DX12"/>
    <mergeCell ref="DY10:EN10"/>
    <mergeCell ref="A9:H10"/>
    <mergeCell ref="A11:H11"/>
    <mergeCell ref="J12:AP12"/>
    <mergeCell ref="A12:H12"/>
    <mergeCell ref="CG10:CT10"/>
    <mergeCell ref="BS11:CF11"/>
    <mergeCell ref="CG11:CT11"/>
    <mergeCell ref="I11:AP11"/>
    <mergeCell ref="I9:AP10"/>
    <mergeCell ref="BE10:BR10"/>
    <mergeCell ref="BS9:DH9"/>
    <mergeCell ref="AQ11:BD11"/>
    <mergeCell ref="BE11:BR11"/>
    <mergeCell ref="CU10:DH10"/>
    <mergeCell ref="CU11:DH11"/>
    <mergeCell ref="AQ10:BD10"/>
    <mergeCell ref="AQ9:BR9"/>
    <mergeCell ref="J59:AP59"/>
    <mergeCell ref="EI2:FE2"/>
    <mergeCell ref="AQ12:BD12"/>
    <mergeCell ref="BE12:BR12"/>
    <mergeCell ref="CU12:DH12"/>
    <mergeCell ref="CG12:CT12"/>
    <mergeCell ref="DY12:EN12"/>
    <mergeCell ref="EO12:FE12"/>
    <mergeCell ref="DI9:FE9"/>
    <mergeCell ref="DI10:DX10"/>
    <mergeCell ref="CG66:CT66"/>
    <mergeCell ref="A36:H36"/>
    <mergeCell ref="DY35:EN35"/>
    <mergeCell ref="DY59:EN59"/>
    <mergeCell ref="DI59:DX59"/>
    <mergeCell ref="J36:AP36"/>
    <mergeCell ref="AQ36:BD36"/>
    <mergeCell ref="BE36:BR36"/>
    <mergeCell ref="CG36:CT36"/>
    <mergeCell ref="A59:H59"/>
    <mergeCell ref="CU66:DH66"/>
    <mergeCell ref="AQ59:BD59"/>
    <mergeCell ref="BE59:BR59"/>
    <mergeCell ref="BS59:CF59"/>
    <mergeCell ref="CG59:CT59"/>
    <mergeCell ref="A66:H66"/>
    <mergeCell ref="J66:AP66"/>
    <mergeCell ref="AQ66:BD66"/>
    <mergeCell ref="BE66:BR66"/>
    <mergeCell ref="BS66:CF66"/>
    <mergeCell ref="CG39:CT39"/>
    <mergeCell ref="EO58:FE58"/>
    <mergeCell ref="DY66:EN66"/>
    <mergeCell ref="EO66:FE66"/>
    <mergeCell ref="CU39:DH39"/>
    <mergeCell ref="DI39:DX39"/>
    <mergeCell ref="DY39:EN39"/>
    <mergeCell ref="EO39:FE39"/>
    <mergeCell ref="CU59:DH59"/>
    <mergeCell ref="EO59:FE59"/>
    <mergeCell ref="A58:H58"/>
    <mergeCell ref="EO35:FE35"/>
    <mergeCell ref="DI66:DX66"/>
    <mergeCell ref="EO36:FE36"/>
    <mergeCell ref="DI58:DX58"/>
    <mergeCell ref="BS36:CF36"/>
    <mergeCell ref="J39:AP39"/>
    <mergeCell ref="AQ39:BD39"/>
    <mergeCell ref="BE39:BR39"/>
    <mergeCell ref="BS39:CF39"/>
    <mergeCell ref="A27:H27"/>
    <mergeCell ref="J27:AP27"/>
    <mergeCell ref="AQ27:BD27"/>
    <mergeCell ref="BE27:BR27"/>
    <mergeCell ref="BS27:CF27"/>
    <mergeCell ref="CG27:CT27"/>
  </mergeCells>
  <printOptions horizontalCentered="1"/>
  <pageMargins left="0.3937007874015748" right="0.3937007874015748" top="0.3937007874015748" bottom="0.1968503937007874" header="0.1968503937007874" footer="0.1968503937007874"/>
  <pageSetup fitToHeight="2" fitToWidth="1" horizontalDpi="600" verticalDpi="600" orientation="portrait" paperSize="9" scale="47" r:id="rId1"/>
  <rowBreaks count="2" manualBreakCount="2">
    <brk id="23" max="160" man="1"/>
    <brk id="57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Кукис Екатерина Валерьевна</cp:lastModifiedBy>
  <cp:lastPrinted>2024-02-07T08:33:13Z</cp:lastPrinted>
  <dcterms:created xsi:type="dcterms:W3CDTF">2011-01-11T10:25:48Z</dcterms:created>
  <dcterms:modified xsi:type="dcterms:W3CDTF">2024-02-07T08:49:28Z</dcterms:modified>
  <cp:category/>
  <cp:version/>
  <cp:contentType/>
  <cp:contentStatus/>
</cp:coreProperties>
</file>